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Org\BLW_1010_INFO\Agrarbericht 2021\Paket 5\Direktzahlungen\"/>
    </mc:Choice>
  </mc:AlternateContent>
  <bookViews>
    <workbookView xWindow="24780" yWindow="2130" windowWidth="25050" windowHeight="23790" tabRatio="556"/>
  </bookViews>
  <sheets>
    <sheet name="Tab49" sheetId="10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0" l="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4" i="10"/>
  <c r="K5" i="10" l="1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J29" i="10"/>
  <c r="K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H29" i="10"/>
  <c r="G29" i="10"/>
  <c r="I4" i="10"/>
  <c r="E29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4" i="10"/>
  <c r="C29" i="10"/>
  <c r="B29" i="10"/>
  <c r="D29" i="10" s="1"/>
  <c r="F29" i="10" l="1"/>
  <c r="K29" i="10"/>
  <c r="I29" i="10"/>
</calcChain>
</file>

<file path=xl/sharedStrings.xml><?xml version="1.0" encoding="utf-8"?>
<sst xmlns="http://schemas.openxmlformats.org/spreadsheetml/2006/main" count="49" uniqueCount="39">
  <si>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</si>
  <si>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</si>
  <si>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</si>
  <si>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</si>
  <si>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</si>
  <si>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</si>
  <si>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</si>
  <si>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</si>
  <si>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</si>
  <si>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</si>
  <si>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</si>
  <si>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</si>
  <si>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</si>
  <si>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</si>
  <si>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</si>
  <si>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</si>
  <si>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</si>
  <si>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</si>
  <si>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</si>
  <si>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</si>
  <si>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</si>
  <si>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</si>
  <si>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</si>
  <si>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</si>
  <si>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</si>
  <si>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</si>
  <si>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</si>
  <si>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</si>
  <si>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Mangel</t>
  </si>
  <si>
    <t>Betriebe (total)</t>
  </si>
  <si>
    <t>CH</t>
  </si>
  <si>
    <t>Betriebe mit Kontr.</t>
  </si>
  <si>
    <t>kontr. Betriebe</t>
  </si>
  <si>
    <t>kontr. Betriebe mit Mangel</t>
  </si>
  <si>
    <t>Kontr.</t>
  </si>
  <si>
    <t>Kontr. mit Mangel</t>
  </si>
  <si>
    <t>nicht an-gemeldete Kontr.</t>
  </si>
  <si>
    <t>Kontrollen 2020 auf Ganzjahresbetrieben im Bereich Tierwohl</t>
  </si>
  <si>
    <t>Quellen: AGIS, Acontrol und Kantone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</si>
</sst>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\ ###\ ##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4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4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4" fontId="22" fillId="2" borderId="11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3" fillId="0" borderId="10" xfId="0" applyFont="1" applyFill="1" applyBorder="1" applyAlignment="1">
      <alignment horizontal="left" vertical="center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7" fillId="0" borderId="14" xfId="52" applyNumberFormat="1" applyFont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4" fontId="23" fillId="26" borderId="0" xfId="0" applyNumberFormat="1" applyFont="1" applyFill="1" applyBorder="1" applyAlignment="1">
      <alignment horizontal="right" vertical="center" wrapText="1"/>
    </xf>
    <xf numFmtId="1" fontId="27" fillId="26" borderId="14" xfId="52" applyNumberFormat="1" applyFont="1" applyFill="1" applyBorder="1" applyAlignment="1">
      <alignment horizontal="right" vertical="center"/>
    </xf>
  </cellXfs>
  <cellStyles count="5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Komma 2" xfId="31"/>
    <cellStyle name="Komma 2 2" xfId="32"/>
    <cellStyle name="Komma 3" xfId="33"/>
    <cellStyle name="Komma 4" xfId="34"/>
    <cellStyle name="Komma 5" xfId="35"/>
    <cellStyle name="Neutral" xfId="36"/>
    <cellStyle name="Notiz" xfId="37"/>
    <cellStyle name="Prozent 2" xfId="38"/>
    <cellStyle name="Prozent 3" xfId="53"/>
    <cellStyle name="Schlecht" xfId="39"/>
    <cellStyle name="Standard" xfId="0" builtinId="0"/>
    <cellStyle name="Standard 2" xfId="40"/>
    <cellStyle name="Standard 2 2" xfId="41"/>
    <cellStyle name="Standard 2 3" xfId="42"/>
    <cellStyle name="Standard 2 4" xfId="55"/>
    <cellStyle name="Standard 3" xfId="43"/>
    <cellStyle name="Standard 4" xfId="52"/>
    <cellStyle name="Standard 5" xfId="54"/>
    <cellStyle name="Überschrift" xfId="44"/>
    <cellStyle name="Überschrift 1" xfId="45"/>
    <cellStyle name="Überschrift 2" xfId="46"/>
    <cellStyle name="Überschrift 3" xfId="47"/>
    <cellStyle name="Überschrift 4" xfId="48"/>
    <cellStyle name="Verknüpfte Zelle" xfId="49"/>
    <cellStyle name="Warnender Text" xfId="50"/>
    <cellStyle name="Zelle überprüfen" xfId="5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K32"/>
  <sheetViews>
    <sheetView tabSelected="1" zoomScale="130" zoomScaleNormal="130" zoomScalePageLayoutView="190" workbookViewId="0">
      <selection activeCell="M6" sqref="M6"/>
    </sheetView>
  </sheetViews>
  <sheetFormatPr baseColWidth="10" defaultColWidth="10.7109375" defaultRowHeight="10.15" customHeight="1" x14ac:dyDescent="0.2"/>
  <cols>
    <col min="1" max="1" width="5" style="1" customWidth="1"/>
    <col min="2" max="3" width="6.28515625" style="1" customWidth="1"/>
    <col min="4" max="4" width="6.140625" style="1" customWidth="1"/>
    <col min="5" max="6" width="6.28515625" style="1" customWidth="1"/>
    <col min="7" max="7" width="6" style="1" customWidth="1"/>
    <col min="8" max="9" width="6.28515625" style="1" customWidth="1"/>
    <col min="10" max="11" width="6.7109375" style="1" customWidth="1"/>
    <col min="12" max="12" width="5" style="1" customWidth="1"/>
    <col min="13" max="16384" width="10.7109375" style="1"/>
  </cols>
  <sheetData>
    <row r="1" spans="1:11" ht="14.25" customHeight="1" x14ac:dyDescent="0.2">
      <c r="A1" s="4" t="s">
        <v>37</v>
      </c>
      <c r="B1" s="5"/>
      <c r="C1" s="5"/>
      <c r="D1" s="5"/>
      <c r="E1" s="5"/>
      <c r="F1" s="5"/>
      <c r="G1" s="5"/>
      <c r="H1" s="5"/>
      <c r="I1" s="5"/>
    </row>
    <row r="2" spans="1:11" s="12" customFormat="1" ht="43.15" customHeight="1" x14ac:dyDescent="0.2">
      <c r="A2" s="13" t="s">
        <v>26</v>
      </c>
      <c r="B2" s="11" t="s">
        <v>29</v>
      </c>
      <c r="C2" s="11" t="s">
        <v>31</v>
      </c>
      <c r="D2" s="18" t="s">
        <v>32</v>
      </c>
      <c r="E2" s="11" t="s">
        <v>28</v>
      </c>
      <c r="F2" s="18" t="s">
        <v>33</v>
      </c>
      <c r="G2" s="11" t="s">
        <v>34</v>
      </c>
      <c r="H2" s="11" t="s">
        <v>35</v>
      </c>
      <c r="I2" s="18" t="s">
        <v>35</v>
      </c>
      <c r="J2" s="11" t="s">
        <v>36</v>
      </c>
      <c r="K2" s="11" t="s">
        <v>36</v>
      </c>
    </row>
    <row r="3" spans="1:11" ht="10.15" customHeight="1" x14ac:dyDescent="0.2">
      <c r="A3" s="14"/>
      <c r="B3" s="8" t="s">
        <v>27</v>
      </c>
      <c r="C3" s="8" t="s">
        <v>27</v>
      </c>
      <c r="D3" s="19" t="s">
        <v>0</v>
      </c>
      <c r="E3" s="8" t="s">
        <v>27</v>
      </c>
      <c r="F3" s="19" t="s">
        <v>0</v>
      </c>
      <c r="G3" s="8" t="s">
        <v>27</v>
      </c>
      <c r="H3" s="8" t="s">
        <v>27</v>
      </c>
      <c r="I3" s="19" t="s">
        <v>0</v>
      </c>
      <c r="J3" s="8" t="s">
        <v>27</v>
      </c>
      <c r="K3" s="8" t="s">
        <v>0</v>
      </c>
    </row>
    <row r="4" spans="1:11" ht="10.15" customHeight="1" x14ac:dyDescent="0.2">
      <c r="A4" s="15" t="s">
        <v>18</v>
      </c>
      <c r="B4" s="7">
        <v>1730</v>
      </c>
      <c r="C4" s="7">
        <v>462</v>
      </c>
      <c r="D4" s="20">
        <f>C4/B4*100</f>
        <v>26.705202312138727</v>
      </c>
      <c r="E4" s="7">
        <v>26</v>
      </c>
      <c r="F4" s="20">
        <f>(E4*100)/C4</f>
        <v>5.6277056277056277</v>
      </c>
      <c r="G4" s="7">
        <v>470</v>
      </c>
      <c r="H4" s="7">
        <v>26</v>
      </c>
      <c r="I4" s="20">
        <f>(H4*100)/G4</f>
        <v>5.5319148936170217</v>
      </c>
      <c r="J4" s="7">
        <v>383</v>
      </c>
      <c r="K4" s="20">
        <f t="shared" ref="K4:K29" si="0">(J4*100)/G4</f>
        <v>81.489361702127653</v>
      </c>
    </row>
    <row r="5" spans="1:11" ht="10.15" customHeight="1" x14ac:dyDescent="0.2">
      <c r="A5" s="16" t="s">
        <v>15</v>
      </c>
      <c r="B5" s="22">
        <v>380</v>
      </c>
      <c r="C5" s="22">
        <v>195</v>
      </c>
      <c r="D5" s="23">
        <f t="shared" ref="D5:D28" si="1">C5/B5*100</f>
        <v>51.315789473684212</v>
      </c>
      <c r="E5" s="22">
        <v>16</v>
      </c>
      <c r="F5" s="23">
        <f t="shared" ref="F5:F29" si="2">(E5*100)/C5</f>
        <v>8.2051282051282044</v>
      </c>
      <c r="G5" s="22">
        <v>198</v>
      </c>
      <c r="H5" s="22">
        <v>16</v>
      </c>
      <c r="I5" s="23">
        <f t="shared" ref="I5:I29" si="3">(H5*100)/G5</f>
        <v>8.0808080808080813</v>
      </c>
      <c r="J5" s="22">
        <v>69</v>
      </c>
      <c r="K5" s="23">
        <f t="shared" si="0"/>
        <v>34.848484848484851</v>
      </c>
    </row>
    <row r="6" spans="1:11" ht="10.15" customHeight="1" x14ac:dyDescent="0.2">
      <c r="A6" s="15" t="s">
        <v>14</v>
      </c>
      <c r="B6" s="7">
        <v>560</v>
      </c>
      <c r="C6" s="7">
        <v>201</v>
      </c>
      <c r="D6" s="20">
        <f t="shared" si="1"/>
        <v>35.892857142857146</v>
      </c>
      <c r="E6" s="7">
        <v>16</v>
      </c>
      <c r="F6" s="20">
        <f t="shared" si="2"/>
        <v>7.9601990049751246</v>
      </c>
      <c r="G6" s="7">
        <v>201</v>
      </c>
      <c r="H6" s="7">
        <v>16</v>
      </c>
      <c r="I6" s="20">
        <f t="shared" si="3"/>
        <v>7.9601990049751246</v>
      </c>
      <c r="J6" s="7">
        <v>70</v>
      </c>
      <c r="K6" s="20">
        <f t="shared" si="0"/>
        <v>34.82587064676617</v>
      </c>
    </row>
    <row r="7" spans="1:11" ht="10.15" customHeight="1" x14ac:dyDescent="0.2">
      <c r="A7" s="16" t="s">
        <v>2</v>
      </c>
      <c r="B7" s="22">
        <v>8188</v>
      </c>
      <c r="C7" s="22">
        <v>2986</v>
      </c>
      <c r="D7" s="23">
        <f t="shared" si="1"/>
        <v>36.468001954079135</v>
      </c>
      <c r="E7" s="22">
        <v>259</v>
      </c>
      <c r="F7" s="23">
        <f t="shared" si="2"/>
        <v>8.6738111185532478</v>
      </c>
      <c r="G7" s="22">
        <v>3083</v>
      </c>
      <c r="H7" s="22">
        <v>261</v>
      </c>
      <c r="I7" s="23">
        <f t="shared" si="3"/>
        <v>8.4657800843334421</v>
      </c>
      <c r="J7" s="22">
        <v>724</v>
      </c>
      <c r="K7" s="23">
        <f t="shared" si="0"/>
        <v>23.483619850794682</v>
      </c>
    </row>
    <row r="8" spans="1:11" ht="10.15" customHeight="1" x14ac:dyDescent="0.2">
      <c r="A8" s="15" t="s">
        <v>12</v>
      </c>
      <c r="B8" s="7">
        <v>638</v>
      </c>
      <c r="C8" s="7">
        <v>16</v>
      </c>
      <c r="D8" s="20">
        <f t="shared" si="1"/>
        <v>2.507836990595611</v>
      </c>
      <c r="E8" s="7">
        <v>3</v>
      </c>
      <c r="F8" s="20">
        <f t="shared" si="2"/>
        <v>18.75</v>
      </c>
      <c r="G8" s="7">
        <v>17</v>
      </c>
      <c r="H8" s="7">
        <v>4</v>
      </c>
      <c r="I8" s="20">
        <f t="shared" si="3"/>
        <v>23.529411764705884</v>
      </c>
      <c r="J8" s="7">
        <v>12</v>
      </c>
      <c r="K8" s="20">
        <f t="shared" si="0"/>
        <v>70.588235294117652</v>
      </c>
    </row>
    <row r="9" spans="1:11" ht="10.15" customHeight="1" x14ac:dyDescent="0.2">
      <c r="A9" s="16" t="s">
        <v>10</v>
      </c>
      <c r="B9" s="22">
        <v>2060</v>
      </c>
      <c r="C9" s="22">
        <v>712</v>
      </c>
      <c r="D9" s="23">
        <f t="shared" si="1"/>
        <v>34.563106796116507</v>
      </c>
      <c r="E9" s="22">
        <v>85</v>
      </c>
      <c r="F9" s="23">
        <f t="shared" si="2"/>
        <v>11.938202247191011</v>
      </c>
      <c r="G9" s="22">
        <v>751</v>
      </c>
      <c r="H9" s="22">
        <v>86</v>
      </c>
      <c r="I9" s="23">
        <f t="shared" si="3"/>
        <v>11.451398135818907</v>
      </c>
      <c r="J9" s="22">
        <v>347</v>
      </c>
      <c r="K9" s="23">
        <f t="shared" si="0"/>
        <v>46.205059920106528</v>
      </c>
    </row>
    <row r="10" spans="1:11" ht="10.15" customHeight="1" x14ac:dyDescent="0.2">
      <c r="A10" s="15" t="s">
        <v>24</v>
      </c>
      <c r="B10" s="7">
        <v>80</v>
      </c>
      <c r="C10" s="7">
        <v>18</v>
      </c>
      <c r="D10" s="20">
        <f t="shared" si="1"/>
        <v>22.5</v>
      </c>
      <c r="E10" s="7">
        <v>2</v>
      </c>
      <c r="F10" s="20">
        <f t="shared" si="2"/>
        <v>11.111111111111111</v>
      </c>
      <c r="G10" s="7">
        <v>18</v>
      </c>
      <c r="H10" s="7">
        <v>2</v>
      </c>
      <c r="I10" s="20">
        <f t="shared" si="3"/>
        <v>11.111111111111111</v>
      </c>
      <c r="J10" s="7">
        <v>6</v>
      </c>
      <c r="K10" s="20">
        <f t="shared" si="0"/>
        <v>33.333333333333336</v>
      </c>
    </row>
    <row r="11" spans="1:11" ht="10.15" customHeight="1" x14ac:dyDescent="0.2">
      <c r="A11" s="16" t="s">
        <v>8</v>
      </c>
      <c r="B11" s="22">
        <v>305</v>
      </c>
      <c r="C11" s="22">
        <v>105</v>
      </c>
      <c r="D11" s="23">
        <f t="shared" si="1"/>
        <v>34.42622950819672</v>
      </c>
      <c r="E11" s="22">
        <v>3</v>
      </c>
      <c r="F11" s="23">
        <f t="shared" si="2"/>
        <v>2.8571428571428572</v>
      </c>
      <c r="G11" s="22">
        <v>105</v>
      </c>
      <c r="H11" s="22">
        <v>3</v>
      </c>
      <c r="I11" s="23">
        <f t="shared" si="3"/>
        <v>2.8571428571428572</v>
      </c>
      <c r="J11" s="22">
        <v>84</v>
      </c>
      <c r="K11" s="23">
        <f t="shared" si="0"/>
        <v>80</v>
      </c>
    </row>
    <row r="12" spans="1:11" ht="10.15" customHeight="1" x14ac:dyDescent="0.2">
      <c r="A12" s="15" t="s">
        <v>17</v>
      </c>
      <c r="B12" s="7">
        <v>1919</v>
      </c>
      <c r="C12" s="7">
        <v>531</v>
      </c>
      <c r="D12" s="20">
        <f t="shared" si="1"/>
        <v>27.670661803022405</v>
      </c>
      <c r="E12" s="7">
        <v>47</v>
      </c>
      <c r="F12" s="20">
        <f t="shared" si="2"/>
        <v>8.8512241054613927</v>
      </c>
      <c r="G12" s="7">
        <v>556</v>
      </c>
      <c r="H12" s="7">
        <v>48</v>
      </c>
      <c r="I12" s="20">
        <f t="shared" si="3"/>
        <v>8.6330935251798557</v>
      </c>
      <c r="J12" s="7">
        <v>492</v>
      </c>
      <c r="K12" s="20">
        <f t="shared" si="0"/>
        <v>88.489208633093526</v>
      </c>
    </row>
    <row r="13" spans="1:11" ht="10.15" customHeight="1" x14ac:dyDescent="0.2">
      <c r="A13" s="16" t="s">
        <v>25</v>
      </c>
      <c r="B13" s="22">
        <v>846</v>
      </c>
      <c r="C13" s="22">
        <v>101</v>
      </c>
      <c r="D13" s="23">
        <f t="shared" si="1"/>
        <v>11.938534278959811</v>
      </c>
      <c r="E13" s="22">
        <v>17</v>
      </c>
      <c r="F13" s="23">
        <f t="shared" si="2"/>
        <v>16.831683168316832</v>
      </c>
      <c r="G13" s="22">
        <v>94</v>
      </c>
      <c r="H13" s="22">
        <v>17</v>
      </c>
      <c r="I13" s="23">
        <f t="shared" si="3"/>
        <v>18.085106382978722</v>
      </c>
      <c r="J13" s="22">
        <v>38</v>
      </c>
      <c r="K13" s="23">
        <f t="shared" si="0"/>
        <v>40.425531914893618</v>
      </c>
    </row>
    <row r="14" spans="1:11" ht="10.15" customHeight="1" x14ac:dyDescent="0.2">
      <c r="A14" s="15" t="s">
        <v>3</v>
      </c>
      <c r="B14" s="7">
        <v>3718</v>
      </c>
      <c r="C14" s="7">
        <v>1574</v>
      </c>
      <c r="D14" s="20">
        <f t="shared" si="1"/>
        <v>42.33458848843464</v>
      </c>
      <c r="E14" s="7">
        <v>140</v>
      </c>
      <c r="F14" s="20">
        <f t="shared" si="2"/>
        <v>8.8945362134688697</v>
      </c>
      <c r="G14" s="7">
        <v>1688</v>
      </c>
      <c r="H14" s="7">
        <v>140</v>
      </c>
      <c r="I14" s="20">
        <f t="shared" si="3"/>
        <v>8.293838862559241</v>
      </c>
      <c r="J14" s="7">
        <v>430</v>
      </c>
      <c r="K14" s="20">
        <f t="shared" si="0"/>
        <v>25.473933649289098</v>
      </c>
    </row>
    <row r="15" spans="1:11" ht="10.15" customHeight="1" x14ac:dyDescent="0.2">
      <c r="A15" s="16" t="s">
        <v>23</v>
      </c>
      <c r="B15" s="22">
        <v>580</v>
      </c>
      <c r="C15" s="22">
        <v>87</v>
      </c>
      <c r="D15" s="23">
        <f t="shared" si="1"/>
        <v>15</v>
      </c>
      <c r="E15" s="22">
        <v>13</v>
      </c>
      <c r="F15" s="23">
        <f t="shared" si="2"/>
        <v>14.942528735632184</v>
      </c>
      <c r="G15" s="22">
        <v>87</v>
      </c>
      <c r="H15" s="22">
        <v>13</v>
      </c>
      <c r="I15" s="23">
        <f t="shared" si="3"/>
        <v>14.942528735632184</v>
      </c>
      <c r="J15" s="22">
        <v>39</v>
      </c>
      <c r="K15" s="23">
        <f t="shared" si="0"/>
        <v>44.827586206896555</v>
      </c>
    </row>
    <row r="16" spans="1:11" ht="10.15" customHeight="1" x14ac:dyDescent="0.2">
      <c r="A16" s="15" t="s">
        <v>7</v>
      </c>
      <c r="B16" s="7">
        <v>311</v>
      </c>
      <c r="C16" s="7">
        <v>127</v>
      </c>
      <c r="D16" s="20">
        <f t="shared" si="1"/>
        <v>40.836012861736336</v>
      </c>
      <c r="E16" s="7">
        <v>11</v>
      </c>
      <c r="F16" s="20">
        <f t="shared" si="2"/>
        <v>8.6614173228346463</v>
      </c>
      <c r="G16" s="7">
        <v>127</v>
      </c>
      <c r="H16" s="7">
        <v>11</v>
      </c>
      <c r="I16" s="20">
        <f t="shared" si="3"/>
        <v>8.6614173228346463</v>
      </c>
      <c r="J16" s="7">
        <v>48</v>
      </c>
      <c r="K16" s="20">
        <f t="shared" si="0"/>
        <v>37.795275590551178</v>
      </c>
    </row>
    <row r="17" spans="1:11" ht="10.15" customHeight="1" x14ac:dyDescent="0.2">
      <c r="A17" s="16" t="s">
        <v>6</v>
      </c>
      <c r="B17" s="22">
        <v>483</v>
      </c>
      <c r="C17" s="22">
        <v>82</v>
      </c>
      <c r="D17" s="23">
        <f t="shared" si="1"/>
        <v>16.977225672877847</v>
      </c>
      <c r="E17" s="22">
        <v>13</v>
      </c>
      <c r="F17" s="23">
        <f t="shared" si="2"/>
        <v>15.853658536585366</v>
      </c>
      <c r="G17" s="22">
        <v>83</v>
      </c>
      <c r="H17" s="22">
        <v>13</v>
      </c>
      <c r="I17" s="23">
        <f t="shared" si="3"/>
        <v>15.662650602409638</v>
      </c>
      <c r="J17" s="22">
        <v>46</v>
      </c>
      <c r="K17" s="23">
        <f t="shared" si="0"/>
        <v>55.421686746987952</v>
      </c>
    </row>
    <row r="18" spans="1:11" ht="10.15" customHeight="1" x14ac:dyDescent="0.2">
      <c r="A18" s="15" t="s">
        <v>16</v>
      </c>
      <c r="B18" s="7">
        <v>2961</v>
      </c>
      <c r="C18" s="7">
        <v>998</v>
      </c>
      <c r="D18" s="20">
        <f t="shared" si="1"/>
        <v>33.704829449510299</v>
      </c>
      <c r="E18" s="7">
        <v>81</v>
      </c>
      <c r="F18" s="20">
        <f t="shared" si="2"/>
        <v>8.1162324649298601</v>
      </c>
      <c r="G18" s="7">
        <v>1086</v>
      </c>
      <c r="H18" s="7">
        <v>88</v>
      </c>
      <c r="I18" s="20">
        <f t="shared" si="3"/>
        <v>8.1031307550644573</v>
      </c>
      <c r="J18" s="7">
        <v>715</v>
      </c>
      <c r="K18" s="20">
        <f t="shared" si="0"/>
        <v>65.837937384898709</v>
      </c>
    </row>
    <row r="19" spans="1:11" ht="10.15" customHeight="1" x14ac:dyDescent="0.2">
      <c r="A19" s="16" t="s">
        <v>13</v>
      </c>
      <c r="B19" s="22">
        <v>259</v>
      </c>
      <c r="C19" s="22">
        <v>39</v>
      </c>
      <c r="D19" s="23">
        <f t="shared" si="1"/>
        <v>15.057915057915059</v>
      </c>
      <c r="E19" s="22">
        <v>0</v>
      </c>
      <c r="F19" s="23">
        <f t="shared" si="2"/>
        <v>0</v>
      </c>
      <c r="G19" s="22">
        <v>40</v>
      </c>
      <c r="H19" s="22">
        <v>0</v>
      </c>
      <c r="I19" s="23">
        <f t="shared" si="3"/>
        <v>0</v>
      </c>
      <c r="J19" s="22">
        <v>33</v>
      </c>
      <c r="K19" s="23">
        <f t="shared" si="0"/>
        <v>82.5</v>
      </c>
    </row>
    <row r="20" spans="1:11" ht="10.15" customHeight="1" x14ac:dyDescent="0.2">
      <c r="A20" s="15" t="s">
        <v>11</v>
      </c>
      <c r="B20" s="7">
        <v>921</v>
      </c>
      <c r="C20" s="7">
        <v>319</v>
      </c>
      <c r="D20" s="20">
        <f t="shared" si="1"/>
        <v>34.636264929424534</v>
      </c>
      <c r="E20" s="7">
        <v>15</v>
      </c>
      <c r="F20" s="20">
        <f t="shared" si="2"/>
        <v>4.7021943573667713</v>
      </c>
      <c r="G20" s="7">
        <v>335</v>
      </c>
      <c r="H20" s="7">
        <v>15</v>
      </c>
      <c r="I20" s="20">
        <f t="shared" si="3"/>
        <v>4.4776119402985071</v>
      </c>
      <c r="J20" s="7">
        <v>185</v>
      </c>
      <c r="K20" s="20">
        <f t="shared" si="0"/>
        <v>55.223880597014926</v>
      </c>
    </row>
    <row r="21" spans="1:11" ht="10.15" customHeight="1" x14ac:dyDescent="0.2">
      <c r="A21" s="16" t="s">
        <v>5</v>
      </c>
      <c r="B21" s="22">
        <v>1177</v>
      </c>
      <c r="C21" s="22">
        <v>180</v>
      </c>
      <c r="D21" s="23">
        <f t="shared" si="1"/>
        <v>15.293118096856414</v>
      </c>
      <c r="E21" s="22">
        <v>10</v>
      </c>
      <c r="F21" s="23">
        <f t="shared" si="2"/>
        <v>5.5555555555555554</v>
      </c>
      <c r="G21" s="22">
        <v>181</v>
      </c>
      <c r="H21" s="22">
        <v>11</v>
      </c>
      <c r="I21" s="23">
        <f t="shared" si="3"/>
        <v>6.0773480662983426</v>
      </c>
      <c r="J21" s="22">
        <v>109</v>
      </c>
      <c r="K21" s="23">
        <f t="shared" si="0"/>
        <v>60.22099447513812</v>
      </c>
    </row>
    <row r="22" spans="1:11" ht="10.15" customHeight="1" x14ac:dyDescent="0.2">
      <c r="A22" s="15" t="s">
        <v>19</v>
      </c>
      <c r="B22" s="7">
        <v>1512</v>
      </c>
      <c r="C22" s="7">
        <v>486</v>
      </c>
      <c r="D22" s="20">
        <f t="shared" si="1"/>
        <v>32.142857142857146</v>
      </c>
      <c r="E22" s="7">
        <v>27</v>
      </c>
      <c r="F22" s="20">
        <f t="shared" si="2"/>
        <v>5.5555555555555554</v>
      </c>
      <c r="G22" s="7">
        <v>503</v>
      </c>
      <c r="H22" s="7">
        <v>28</v>
      </c>
      <c r="I22" s="20">
        <f t="shared" si="3"/>
        <v>5.5666003976143141</v>
      </c>
      <c r="J22" s="7">
        <v>203</v>
      </c>
      <c r="K22" s="20">
        <f t="shared" si="0"/>
        <v>40.357852882703774</v>
      </c>
    </row>
    <row r="23" spans="1:11" ht="10.15" customHeight="1" x14ac:dyDescent="0.2">
      <c r="A23" s="16" t="s">
        <v>20</v>
      </c>
      <c r="B23" s="22">
        <v>516</v>
      </c>
      <c r="C23" s="22">
        <v>139</v>
      </c>
      <c r="D23" s="23">
        <f t="shared" si="1"/>
        <v>26.937984496124027</v>
      </c>
      <c r="E23" s="22">
        <v>40</v>
      </c>
      <c r="F23" s="23">
        <f t="shared" si="2"/>
        <v>28.776978417266186</v>
      </c>
      <c r="G23" s="22">
        <v>139</v>
      </c>
      <c r="H23" s="22">
        <v>40</v>
      </c>
      <c r="I23" s="23">
        <f t="shared" si="3"/>
        <v>28.776978417266186</v>
      </c>
      <c r="J23" s="22">
        <v>76</v>
      </c>
      <c r="K23" s="23">
        <f t="shared" si="0"/>
        <v>54.676258992805757</v>
      </c>
    </row>
    <row r="24" spans="1:11" ht="10.15" customHeight="1" x14ac:dyDescent="0.2">
      <c r="A24" s="15" t="s">
        <v>4</v>
      </c>
      <c r="B24" s="7">
        <v>427</v>
      </c>
      <c r="C24" s="7">
        <v>113</v>
      </c>
      <c r="D24" s="20">
        <f t="shared" si="1"/>
        <v>26.463700234192039</v>
      </c>
      <c r="E24" s="7">
        <v>4</v>
      </c>
      <c r="F24" s="20">
        <f t="shared" si="2"/>
        <v>3.5398230088495577</v>
      </c>
      <c r="G24" s="7">
        <v>113</v>
      </c>
      <c r="H24" s="7">
        <v>4</v>
      </c>
      <c r="I24" s="20">
        <f t="shared" si="3"/>
        <v>3.5398230088495577</v>
      </c>
      <c r="J24" s="7">
        <v>57</v>
      </c>
      <c r="K24" s="20">
        <f t="shared" si="0"/>
        <v>50.442477876106196</v>
      </c>
    </row>
    <row r="25" spans="1:11" ht="10.15" customHeight="1" x14ac:dyDescent="0.2">
      <c r="A25" s="16" t="s">
        <v>21</v>
      </c>
      <c r="B25" s="22">
        <v>1909</v>
      </c>
      <c r="C25" s="22">
        <v>583</v>
      </c>
      <c r="D25" s="23">
        <f t="shared" si="1"/>
        <v>30.539549502357254</v>
      </c>
      <c r="E25" s="22">
        <v>53</v>
      </c>
      <c r="F25" s="23">
        <f t="shared" si="2"/>
        <v>9.0909090909090917</v>
      </c>
      <c r="G25" s="22">
        <v>583</v>
      </c>
      <c r="H25" s="22">
        <v>53</v>
      </c>
      <c r="I25" s="23">
        <f t="shared" si="3"/>
        <v>9.0909090909090917</v>
      </c>
      <c r="J25" s="22">
        <v>308</v>
      </c>
      <c r="K25" s="23">
        <f t="shared" si="0"/>
        <v>52.830188679245282</v>
      </c>
    </row>
    <row r="26" spans="1:11" ht="10.15" customHeight="1" x14ac:dyDescent="0.2">
      <c r="A26" s="15" t="s">
        <v>22</v>
      </c>
      <c r="B26" s="7">
        <v>1299</v>
      </c>
      <c r="C26" s="7">
        <v>405</v>
      </c>
      <c r="D26" s="20">
        <f t="shared" si="1"/>
        <v>31.177829099307157</v>
      </c>
      <c r="E26" s="7">
        <v>81</v>
      </c>
      <c r="F26" s="20">
        <f t="shared" si="2"/>
        <v>20</v>
      </c>
      <c r="G26" s="7">
        <v>442</v>
      </c>
      <c r="H26" s="7">
        <v>81</v>
      </c>
      <c r="I26" s="20">
        <f t="shared" si="3"/>
        <v>18.325791855203619</v>
      </c>
      <c r="J26" s="7">
        <v>157</v>
      </c>
      <c r="K26" s="20">
        <f t="shared" si="0"/>
        <v>35.520361990950228</v>
      </c>
    </row>
    <row r="27" spans="1:11" ht="10.15" customHeight="1" x14ac:dyDescent="0.2">
      <c r="A27" s="16" t="s">
        <v>9</v>
      </c>
      <c r="B27" s="22">
        <v>428</v>
      </c>
      <c r="C27" s="22">
        <v>126</v>
      </c>
      <c r="D27" s="23">
        <f t="shared" si="1"/>
        <v>29.439252336448597</v>
      </c>
      <c r="E27" s="22">
        <v>5</v>
      </c>
      <c r="F27" s="23">
        <f t="shared" si="2"/>
        <v>3.9682539682539684</v>
      </c>
      <c r="G27" s="22">
        <v>132</v>
      </c>
      <c r="H27" s="22">
        <v>5</v>
      </c>
      <c r="I27" s="23">
        <f t="shared" si="3"/>
        <v>3.7878787878787881</v>
      </c>
      <c r="J27" s="22">
        <v>33</v>
      </c>
      <c r="K27" s="23">
        <f t="shared" si="0"/>
        <v>25</v>
      </c>
    </row>
    <row r="28" spans="1:11" ht="10.15" customHeight="1" x14ac:dyDescent="0.2">
      <c r="A28" s="15" t="s">
        <v>1</v>
      </c>
      <c r="B28" s="7">
        <v>1955</v>
      </c>
      <c r="C28" s="7">
        <v>833</v>
      </c>
      <c r="D28" s="20">
        <f t="shared" si="1"/>
        <v>42.608695652173914</v>
      </c>
      <c r="E28" s="7">
        <v>87</v>
      </c>
      <c r="F28" s="20">
        <f t="shared" si="2"/>
        <v>10.444177671068427</v>
      </c>
      <c r="G28" s="7">
        <v>842</v>
      </c>
      <c r="H28" s="7">
        <v>88</v>
      </c>
      <c r="I28" s="20">
        <f t="shared" si="3"/>
        <v>10.451306413301662</v>
      </c>
      <c r="J28" s="7">
        <v>390</v>
      </c>
      <c r="K28" s="20">
        <f t="shared" si="0"/>
        <v>46.318289786223275</v>
      </c>
    </row>
    <row r="29" spans="1:11" ht="10.15" customHeight="1" x14ac:dyDescent="0.2">
      <c r="A29" s="17" t="s">
        <v>30</v>
      </c>
      <c r="B29" s="9">
        <f>SUM(B4:B28)</f>
        <v>35162</v>
      </c>
      <c r="C29" s="9">
        <f>SUM(C4:C28)</f>
        <v>11418</v>
      </c>
      <c r="D29" s="21">
        <f>(C29*100)/B29</f>
        <v>32.472555599795236</v>
      </c>
      <c r="E29" s="9">
        <f>SUM(E4:E28)</f>
        <v>1054</v>
      </c>
      <c r="F29" s="21">
        <f t="shared" si="2"/>
        <v>9.2310387108074963</v>
      </c>
      <c r="G29" s="9">
        <f>SUM(G4:G28)</f>
        <v>11874</v>
      </c>
      <c r="H29" s="9">
        <f>SUM(H4:H28)</f>
        <v>1069</v>
      </c>
      <c r="I29" s="21">
        <f t="shared" si="3"/>
        <v>9.0028633990230755</v>
      </c>
      <c r="J29" s="9">
        <f>SUM(J4:J28)</f>
        <v>5054</v>
      </c>
      <c r="K29" s="21">
        <f t="shared" si="0"/>
        <v>42.563584301835945</v>
      </c>
    </row>
    <row r="30" spans="1:11" ht="10.15" customHeight="1" x14ac:dyDescent="0.2">
      <c r="B30" s="2"/>
      <c r="C30" s="2"/>
      <c r="D30" s="2"/>
      <c r="E30" s="2"/>
      <c r="F30" s="2"/>
      <c r="G30" s="2"/>
      <c r="H30" s="2"/>
      <c r="I30" s="2"/>
    </row>
    <row r="31" spans="1:11" ht="10.15" customHeight="1" x14ac:dyDescent="0.2">
      <c r="A31" s="6" t="s">
        <v>38</v>
      </c>
      <c r="B31" s="3"/>
      <c r="C31" s="3"/>
      <c r="D31" s="3"/>
      <c r="E31" s="3"/>
      <c r="F31" s="3"/>
      <c r="G31" s="3"/>
      <c r="H31" s="3"/>
      <c r="I31" s="3"/>
    </row>
    <row r="32" spans="1:11" ht="10.15" customHeight="1" x14ac:dyDescent="0.2">
      <c r="B32" s="10"/>
      <c r="C32" s="10"/>
      <c r="E32" s="10"/>
      <c r="G32" s="10"/>
      <c r="H32" s="10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9_AB19_statacontrol2018_anhaenge_tab_kontrollen_auf_gjb_tierwohl_d"/>
    <f:field ref="objsubject" par="" edit="true" text=""/>
    <f:field ref="objcreatedby" par="" text="Bühlmann, Monique, BLW"/>
    <f:field ref="objcreatedat" par="" text="26.12.2018 11:58:44"/>
    <f:field ref="objchangedby" par="" text="Passaseo, Aurelia, BLW"/>
    <f:field ref="objmodifiedat" par="" text="28.05.2019 10:13:0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9_AB19_statacontrol2018_anhaenge_tab_kontrollen_auf_gjb_tierwohl_d"/>
    <f:field ref="CHPRECONFIG_1_1001_Objektname" par="" edit="true" text="49_AB19_statacontrol2018_anhaenge_tab_kontrollen_auf_gjb_tierwohl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Tab49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Bovigny-Ackermann Karin BLW</cp:lastModifiedBy>
  <cp:lastPrinted>2017-06-14T05:12:57Z</cp:lastPrinted>
  <dcterms:created xsi:type="dcterms:W3CDTF">2001-04-17T09:20:45Z</dcterms:created>
  <dcterms:modified xsi:type="dcterms:W3CDTF">2021-09-30T14:39:49Z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COO.2101.101.4.1381704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*COO.2101.101.4.1381704*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49_AB19_statacontrol2018_anhaenge_tab_kontrollen_auf_gjb_tierwohl_d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2019-05-28T10:12:49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