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4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/Volumes/Panache Daten/BLW/Agrarbericht 2021/Reinzeichnung Panache/Politik/Struktur:soz. Begleitmassnahmen/Strukturverbesserungen_i/PK1 Strukturverbesserungen und soziale Begleitmassnahmen_i Anhangtabellen/"/>
    </mc:Choice>
  </mc:AlternateContent>
  <xr:revisionPtr revIDLastSave="0" documentId="13_ncr:1_{16060A25-44ED-0A4A-AE4F-729E642C6E2A}" xr6:coauthVersionLast="47" xr6:coauthVersionMax="47" xr10:uidLastSave="{00000000-0000-0000-0000-000000000000}"/>
  <bookViews>
    <workbookView xWindow="26380" yWindow="1480" windowWidth="24080" windowHeight="25600" tabRatio="747" xr2:uid="{00000000-000D-0000-FFFF-FFFF00000000}"/>
  </bookViews>
  <sheets>
    <sheet name="Tab46" sheetId="16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" i="16" l="1"/>
  <c r="E8" i="16"/>
  <c r="E9" i="16"/>
  <c r="E10" i="16"/>
  <c r="E13" i="16"/>
  <c r="E14" i="16"/>
  <c r="E15" i="16"/>
  <c r="E16" i="16"/>
  <c r="E17" i="16"/>
  <c r="E18" i="16"/>
  <c r="E19" i="16"/>
  <c r="E20" i="16"/>
  <c r="E21" i="16"/>
  <c r="E22" i="16"/>
  <c r="B26" i="16"/>
  <c r="C26" i="16"/>
  <c r="D26" i="16"/>
  <c r="E26" i="16"/>
  <c r="E29" i="16"/>
  <c r="E30" i="16"/>
  <c r="E31" i="16"/>
  <c r="E32" i="16"/>
  <c r="E33" i="16"/>
  <c r="E34" i="16"/>
  <c r="E35" i="16"/>
  <c r="E37" i="16"/>
  <c r="D10" i="16"/>
  <c r="D21" i="16"/>
  <c r="D22" i="16"/>
  <c r="D35" i="16"/>
  <c r="D37" i="16"/>
  <c r="C10" i="16"/>
  <c r="C21" i="16"/>
  <c r="C22" i="16"/>
  <c r="C35" i="16"/>
  <c r="C37" i="16"/>
  <c r="B10" i="16"/>
  <c r="B21" i="16"/>
  <c r="B22" i="16"/>
  <c r="B35" i="16"/>
  <c r="B37" i="16"/>
  <c r="E25" i="16"/>
</calcChain>
</file>

<file path=xl/sharedStrings.xml><?xml version="1.0" encoding="utf-8"?>
<sst xmlns="http://schemas.openxmlformats.org/spreadsheetml/2006/main" count="39" uniqueCount="37">
  <si>
    <t>Piccole aziende artigianali</t>
  </si>
  <si>
    <t>Fonte: UFAG</t>
  </si>
  <si>
    <t>Edifici e installazioni comuni per lo stoccaggio e la commercializzazione di prodotti agricoli</t>
    <phoneticPr fontId="0" type="noConversion"/>
  </si>
  <si>
    <t>Provvedimenti in relazione al bilancio idrico del suolo</t>
    <phoneticPr fontId="0" type="noConversion"/>
  </si>
  <si>
    <t>Edifici rurali per animali che consumano foraggio grezzo</t>
    <phoneticPr fontId="0" type="noConversion"/>
  </si>
  <si>
    <t>Provvedimenti</t>
  </si>
  <si>
    <t>Contributi</t>
  </si>
  <si>
    <t>Regione di pianura</t>
  </si>
  <si>
    <t>Regione collinare</t>
  </si>
  <si>
    <t>Regione di montagna</t>
  </si>
  <si>
    <t>Totale</t>
  </si>
  <si>
    <t>1 000 fr.</t>
  </si>
  <si>
    <t xml:space="preserve">Bonifiche fondiarie </t>
  </si>
  <si>
    <t>Costruzione di strade agricole</t>
  </si>
  <si>
    <t>Altri impianti di trasporto</t>
  </si>
  <si>
    <t>Acquedotti</t>
  </si>
  <si>
    <t>Approvvigionamento elettrico</t>
  </si>
  <si>
    <r>
      <t xml:space="preserve">Ripristino e consolidamento </t>
    </r>
    <r>
      <rPr>
        <vertAlign val="superscript"/>
        <sz val="8"/>
        <rFont val="Arial"/>
        <family val="2"/>
      </rPr>
      <t>1</t>
    </r>
  </si>
  <si>
    <t>Acquisto dei dati di base</t>
  </si>
  <si>
    <t>Ripristino periodico</t>
  </si>
  <si>
    <t>Progetti di sviluppo regionale</t>
  </si>
  <si>
    <t xml:space="preserve">Edifici rurali </t>
  </si>
  <si>
    <t>Edifici alpestri</t>
  </si>
  <si>
    <r>
      <rPr>
        <vertAlign val="superscript"/>
        <sz val="7"/>
        <rFont val="Calibri"/>
        <family val="2"/>
      </rPr>
      <t>1</t>
    </r>
    <r>
      <rPr>
        <sz val="7"/>
        <rFont val="Calibri"/>
        <family val="2"/>
      </rPr>
      <t xml:space="preserve"> Danni provocati dal maltempo inclusi </t>
    </r>
  </si>
  <si>
    <t>Conformemente all’iniziativa per la riduzione dei costi di produzione</t>
  </si>
  <si>
    <t>PSR</t>
  </si>
  <si>
    <t>Altre misure infrastrutturali</t>
  </si>
  <si>
    <t xml:space="preserve">Ricomposizioni particellari </t>
  </si>
  <si>
    <t>Bonifiche integrale</t>
  </si>
  <si>
    <t>Totale Boifiche integrale</t>
  </si>
  <si>
    <t>Totale bonifiche fondiarie</t>
  </si>
  <si>
    <t>Contributi a progetti approvati, secondo i provvedimenti e le regioni – 2020</t>
  </si>
  <si>
    <t>Altre bonifiche fondiarie</t>
  </si>
  <si>
    <t>Altre construzioni di strade agricole</t>
  </si>
  <si>
    <t>Totale PSR</t>
  </si>
  <si>
    <t>Provvedimenti per obiettivi ambientali</t>
  </si>
  <si>
    <t>Totale edifici rurali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</si>
</sst>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_(* #,##0.00_);_(* \(#,##0.00\);_(* &quot;-&quot;??_);_(@_)"/>
    <numFmt numFmtId="166" formatCode="#\ ##0"/>
    <numFmt numFmtId="167" formatCode="#\ ###\ ##0"/>
  </numFmts>
  <fonts count="18" x14ac:knownFonts="1">
    <font>
      <sz val="10"/>
      <name val="Arial"/>
    </font>
    <font>
      <sz val="8"/>
      <name val="Arial"/>
      <family val="2"/>
    </font>
    <font>
      <b/>
      <sz val="8"/>
      <name val="Calibri"/>
      <family val="2"/>
    </font>
    <font>
      <sz val="8"/>
      <name val="Calibri"/>
      <family val="2"/>
    </font>
    <font>
      <sz val="7"/>
      <name val="Calibri"/>
      <family val="2"/>
    </font>
    <font>
      <sz val="10"/>
      <name val="Arial"/>
      <family val="2"/>
    </font>
    <font>
      <vertAlign val="superscript"/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7"/>
      <name val="Calibri"/>
      <family val="2"/>
    </font>
    <font>
      <vertAlign val="superscript"/>
      <sz val="7"/>
      <name val="Calibri"/>
      <family val="2"/>
    </font>
    <font>
      <sz val="8"/>
      <color rgb="FFFF0000"/>
      <name val="Calibri"/>
      <family val="2"/>
    </font>
    <font>
      <sz val="10"/>
      <name val="Arial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Calibri"/>
      <family val="2"/>
    </font>
    <font>
      <b/>
      <sz val="9.5"/>
      <name val="Calibri"/>
      <family val="2"/>
    </font>
    <font>
      <b/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165" fontId="5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3" fillId="0" borderId="0"/>
    <xf numFmtId="0" fontId="12" fillId="0" borderId="0"/>
    <xf numFmtId="164" fontId="5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4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2" borderId="2" xfId="0" applyFont="1" applyFill="1" applyBorder="1" applyAlignment="1">
      <alignment horizontal="left" vertical="top"/>
    </xf>
    <xf numFmtId="0" fontId="7" fillId="0" borderId="0" xfId="0" applyFont="1" applyBorder="1" applyAlignment="1">
      <alignment vertical="center"/>
    </xf>
    <xf numFmtId="166" fontId="1" fillId="0" borderId="0" xfId="1" quotePrefix="1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" fontId="7" fillId="0" borderId="0" xfId="0" applyNumberFormat="1" applyFont="1" applyBorder="1" applyAlignment="1">
      <alignment horizontal="right" vertical="center"/>
    </xf>
    <xf numFmtId="1" fontId="0" fillId="0" borderId="0" xfId="0" applyNumberFormat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15" fillId="5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2" fillId="5" borderId="0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 wrapText="1"/>
    </xf>
    <xf numFmtId="0" fontId="2" fillId="5" borderId="1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right" vertical="center" wrapText="1"/>
    </xf>
    <xf numFmtId="1" fontId="2" fillId="2" borderId="7" xfId="0" applyNumberFormat="1" applyFont="1" applyFill="1" applyBorder="1" applyAlignment="1">
      <alignment horizontal="right" vertical="center" wrapText="1"/>
    </xf>
    <xf numFmtId="167" fontId="3" fillId="0" borderId="0" xfId="0" applyNumberFormat="1" applyFont="1" applyBorder="1" applyAlignment="1">
      <alignment horizontal="right" vertical="center"/>
    </xf>
    <xf numFmtId="167" fontId="2" fillId="4" borderId="0" xfId="0" applyNumberFormat="1" applyFont="1" applyFill="1" applyBorder="1" applyAlignment="1">
      <alignment horizontal="right" vertical="center"/>
    </xf>
    <xf numFmtId="0" fontId="2" fillId="5" borderId="0" xfId="0" applyFont="1" applyFill="1" applyBorder="1" applyAlignment="1">
      <alignment horizontal="right" vertical="center"/>
    </xf>
    <xf numFmtId="0" fontId="3" fillId="5" borderId="0" xfId="0" applyFont="1" applyFill="1" applyBorder="1" applyAlignment="1">
      <alignment horizontal="right" vertical="center"/>
    </xf>
    <xf numFmtId="1" fontId="3" fillId="5" borderId="0" xfId="0" applyNumberFormat="1" applyFont="1" applyFill="1" applyBorder="1" applyAlignment="1">
      <alignment horizontal="right" vertical="center"/>
    </xf>
    <xf numFmtId="0" fontId="2" fillId="4" borderId="0" xfId="0" applyFont="1" applyFill="1" applyBorder="1" applyAlignment="1">
      <alignment horizontal="right" vertical="center"/>
    </xf>
    <xf numFmtId="0" fontId="3" fillId="4" borderId="0" xfId="0" applyFont="1" applyFill="1" applyBorder="1" applyAlignment="1">
      <alignment horizontal="right" vertical="center"/>
    </xf>
    <xf numFmtId="1" fontId="3" fillId="4" borderId="0" xfId="0" applyNumberFormat="1" applyFont="1" applyFill="1" applyBorder="1" applyAlignment="1">
      <alignment horizontal="right" vertical="center"/>
    </xf>
    <xf numFmtId="167" fontId="2" fillId="2" borderId="6" xfId="0" applyNumberFormat="1" applyFont="1" applyFill="1" applyBorder="1" applyAlignment="1">
      <alignment horizontal="right" vertical="center"/>
    </xf>
    <xf numFmtId="167" fontId="2" fillId="5" borderId="0" xfId="0" applyNumberFormat="1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right" vertical="center"/>
    </xf>
    <xf numFmtId="1" fontId="3" fillId="3" borderId="0" xfId="0" applyNumberFormat="1" applyFont="1" applyFill="1" applyBorder="1" applyAlignment="1">
      <alignment horizontal="right" vertical="center"/>
    </xf>
    <xf numFmtId="167" fontId="2" fillId="3" borderId="0" xfId="0" applyNumberFormat="1" applyFont="1" applyFill="1" applyBorder="1" applyAlignment="1">
      <alignment horizontal="right" vertical="center"/>
    </xf>
    <xf numFmtId="0" fontId="16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11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left" vertical="center"/>
    </xf>
    <xf numFmtId="0" fontId="3" fillId="3" borderId="0" xfId="0" applyFont="1" applyFill="1" applyBorder="1" applyAlignment="1">
      <alignment vertical="center"/>
    </xf>
    <xf numFmtId="1" fontId="3" fillId="3" borderId="0" xfId="0" applyNumberFormat="1" applyFont="1" applyFill="1" applyBorder="1" applyAlignment="1">
      <alignment vertical="center"/>
    </xf>
    <xf numFmtId="0" fontId="2" fillId="4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vertical="center"/>
    </xf>
    <xf numFmtId="1" fontId="3" fillId="4" borderId="0" xfId="0" applyNumberFormat="1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</cellXfs>
  <cellStyles count="23">
    <cellStyle name="Komma" xfId="1" builtinId="3"/>
    <cellStyle name="Komma 2" xfId="3" xr:uid="{00000000-0005-0000-0000-000001000000}"/>
    <cellStyle name="Komma 2 2" xfId="4" xr:uid="{00000000-0005-0000-0000-000002000000}"/>
    <cellStyle name="Komma 2 2 2" xfId="8" xr:uid="{00000000-0005-0000-0000-000003000000}"/>
    <cellStyle name="Komma 2 2 2 2" xfId="18" xr:uid="{00000000-0005-0000-0000-000004000000}"/>
    <cellStyle name="Komma 2 2 3" xfId="12" xr:uid="{00000000-0005-0000-0000-000005000000}"/>
    <cellStyle name="Komma 2 2 3 2" xfId="21" xr:uid="{00000000-0005-0000-0000-000006000000}"/>
    <cellStyle name="Komma 2 2 4" xfId="15" xr:uid="{00000000-0005-0000-0000-000007000000}"/>
    <cellStyle name="Komma 2 3" xfId="5" xr:uid="{00000000-0005-0000-0000-000008000000}"/>
    <cellStyle name="Komma 2 3 2" xfId="17" xr:uid="{00000000-0005-0000-0000-000009000000}"/>
    <cellStyle name="Komma 2 4" xfId="11" xr:uid="{00000000-0005-0000-0000-00000A000000}"/>
    <cellStyle name="Komma 2 4 2" xfId="20" xr:uid="{00000000-0005-0000-0000-00000B000000}"/>
    <cellStyle name="Komma 2 5" xfId="14" xr:uid="{00000000-0005-0000-0000-00000C000000}"/>
    <cellStyle name="Komma 3" xfId="10" xr:uid="{00000000-0005-0000-0000-00000D000000}"/>
    <cellStyle name="Komma 3 2" xfId="13" xr:uid="{00000000-0005-0000-0000-00000E000000}"/>
    <cellStyle name="Komma 3 2 2" xfId="19" xr:uid="{00000000-0005-0000-0000-00000F000000}"/>
    <cellStyle name="Komma 3 3" xfId="22" xr:uid="{00000000-0005-0000-0000-000010000000}"/>
    <cellStyle name="Komma 3 4" xfId="16" xr:uid="{00000000-0005-0000-0000-000011000000}"/>
    <cellStyle name="Standard" xfId="0" builtinId="0"/>
    <cellStyle name="Standard 2" xfId="2" xr:uid="{00000000-0005-0000-0000-000013000000}"/>
    <cellStyle name="Standard 2 2" xfId="7" xr:uid="{00000000-0005-0000-0000-000014000000}"/>
    <cellStyle name="Standard 3" xfId="9" xr:uid="{00000000-0005-0000-0000-000015000000}"/>
    <cellStyle name="Standard 4" xfId="6" xr:uid="{00000000-0005-0000-0000-000016000000}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141313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DFDFDE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A6A7A5"/>
      <rgbColor rgb="00003366"/>
      <rgbColor rgb="00339966"/>
      <rgbColor rgb="00003300"/>
      <rgbColor rgb="00DCD5E2"/>
      <rgbColor rgb="00B3A5C3"/>
      <rgbColor rgb="00993366"/>
      <rgbColor rgb="00333399"/>
      <rgbColor rgb="00333333"/>
    </indexedColors>
    <mruColors>
      <color rgb="FFDCD5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0"/>
  <sheetViews>
    <sheetView tabSelected="1" topLeftCell="A3" zoomScale="188" zoomScaleNormal="188" zoomScaleSheetLayoutView="100" zoomScalePageLayoutView="210" workbookViewId="0">
      <selection activeCell="F9" sqref="F9"/>
    </sheetView>
  </sheetViews>
  <sheetFormatPr baseColWidth="10" defaultColWidth="64" defaultRowHeight="13" x14ac:dyDescent="0.15"/>
  <cols>
    <col min="1" max="1" width="30.6640625" style="1" customWidth="1"/>
    <col min="2" max="4" width="8" style="9" customWidth="1"/>
    <col min="5" max="5" width="8" style="11" customWidth="1"/>
    <col min="6" max="6" width="4.6640625" customWidth="1"/>
    <col min="7" max="7" width="14" style="1" customWidth="1"/>
    <col min="8" max="8" width="9.6640625" style="1" customWidth="1"/>
    <col min="9" max="9" width="14" style="1" customWidth="1"/>
    <col min="10" max="10" width="6" style="1" customWidth="1"/>
    <col min="11" max="11" width="11" style="1" customWidth="1"/>
    <col min="12" max="14" width="64" style="1"/>
    <col min="15" max="15" width="64" style="2"/>
    <col min="16" max="16384" width="64" style="1"/>
  </cols>
  <sheetData>
    <row r="1" spans="1:15" ht="13" customHeight="1" x14ac:dyDescent="0.15">
      <c r="A1" s="40" t="s">
        <v>31</v>
      </c>
      <c r="B1" s="41"/>
      <c r="C1" s="41"/>
      <c r="D1" s="41"/>
      <c r="E1" s="41"/>
      <c r="F1" s="1"/>
      <c r="I1" s="2"/>
      <c r="O1" s="1"/>
    </row>
    <row r="2" spans="1:15" ht="10" customHeight="1" x14ac:dyDescent="0.15">
      <c r="A2" s="4" t="s">
        <v>5</v>
      </c>
      <c r="B2" s="42" t="s">
        <v>6</v>
      </c>
      <c r="C2" s="43"/>
      <c r="D2" s="43"/>
      <c r="E2" s="44"/>
      <c r="F2" s="1"/>
      <c r="I2" s="2"/>
      <c r="O2" s="1"/>
    </row>
    <row r="3" spans="1:15" ht="22.5" customHeight="1" x14ac:dyDescent="0.15">
      <c r="A3" s="23"/>
      <c r="B3" s="24" t="s">
        <v>7</v>
      </c>
      <c r="C3" s="24" t="s">
        <v>8</v>
      </c>
      <c r="D3" s="24" t="s">
        <v>9</v>
      </c>
      <c r="E3" s="25" t="s">
        <v>10</v>
      </c>
      <c r="F3" s="1"/>
      <c r="I3" s="2"/>
      <c r="O3" s="1"/>
    </row>
    <row r="4" spans="1:15" ht="10.5" customHeight="1" x14ac:dyDescent="0.15">
      <c r="A4" s="52"/>
      <c r="B4" s="53" t="s">
        <v>11</v>
      </c>
      <c r="C4" s="53"/>
      <c r="D4" s="53"/>
      <c r="E4" s="53"/>
      <c r="F4" s="1"/>
      <c r="I4" s="2"/>
      <c r="O4" s="1"/>
    </row>
    <row r="5" spans="1:15" ht="10" customHeight="1" x14ac:dyDescent="0.15">
      <c r="A5" s="13" t="s">
        <v>12</v>
      </c>
      <c r="B5" s="13"/>
      <c r="C5" s="47"/>
      <c r="D5" s="47"/>
      <c r="E5" s="48"/>
      <c r="F5" s="1"/>
      <c r="I5" s="2"/>
      <c r="O5" s="1"/>
    </row>
    <row r="6" spans="1:15" ht="10" customHeight="1" x14ac:dyDescent="0.15">
      <c r="A6" s="14" t="s">
        <v>28</v>
      </c>
      <c r="B6" s="49"/>
      <c r="C6" s="50"/>
      <c r="D6" s="50"/>
      <c r="E6" s="51"/>
      <c r="F6" s="1"/>
      <c r="I6" s="2"/>
      <c r="O6" s="1"/>
    </row>
    <row r="7" spans="1:15" ht="10.5" customHeight="1" x14ac:dyDescent="0.15">
      <c r="A7" s="15" t="s">
        <v>27</v>
      </c>
      <c r="B7" s="26">
        <v>1283.8570300000001</v>
      </c>
      <c r="C7" s="26">
        <v>120</v>
      </c>
      <c r="D7" s="26">
        <v>373.32</v>
      </c>
      <c r="E7" s="26">
        <f>SUM(B7:D7)</f>
        <v>1777.1770300000001</v>
      </c>
      <c r="F7" s="1"/>
      <c r="I7" s="2"/>
      <c r="O7" s="1"/>
    </row>
    <row r="8" spans="1:15" ht="10" customHeight="1" x14ac:dyDescent="0.15">
      <c r="A8" s="16" t="s">
        <v>13</v>
      </c>
      <c r="B8" s="26">
        <v>2207.3867</v>
      </c>
      <c r="C8" s="26">
        <v>282.4391</v>
      </c>
      <c r="D8" s="26">
        <v>8181.2939999999999</v>
      </c>
      <c r="E8" s="26">
        <f t="shared" ref="E8:E9" si="0">SUM(B8:D8)</f>
        <v>10671.1198</v>
      </c>
      <c r="F8" s="1"/>
      <c r="I8" s="2"/>
      <c r="O8" s="1"/>
    </row>
    <row r="9" spans="1:15" ht="10.5" customHeight="1" x14ac:dyDescent="0.15">
      <c r="A9" s="16" t="s">
        <v>26</v>
      </c>
      <c r="B9" s="26">
        <v>774.38026000000002</v>
      </c>
      <c r="C9" s="26">
        <v>4.8248999999999995</v>
      </c>
      <c r="D9" s="26">
        <v>522.95700999999997</v>
      </c>
      <c r="E9" s="26">
        <f t="shared" si="0"/>
        <v>1302.1621700000001</v>
      </c>
      <c r="F9" s="1"/>
      <c r="I9" s="2"/>
      <c r="O9" s="1"/>
    </row>
    <row r="10" spans="1:15" ht="12" customHeight="1" x14ac:dyDescent="0.15">
      <c r="A10" s="14" t="s">
        <v>29</v>
      </c>
      <c r="B10" s="27">
        <f>SUM(B7:B9)</f>
        <v>4265.62399</v>
      </c>
      <c r="C10" s="27">
        <f t="shared" ref="C10:E10" si="1">SUM(C7:C9)</f>
        <v>407.26400000000001</v>
      </c>
      <c r="D10" s="27">
        <f t="shared" si="1"/>
        <v>9077.5710099999997</v>
      </c>
      <c r="E10" s="27">
        <f t="shared" si="1"/>
        <v>13750.459000000001</v>
      </c>
      <c r="F10" s="1"/>
      <c r="I10" s="2"/>
      <c r="O10" s="1"/>
    </row>
    <row r="11" spans="1:15" ht="10" customHeight="1" x14ac:dyDescent="0.15">
      <c r="A11" s="17"/>
      <c r="B11" s="28"/>
      <c r="C11" s="29"/>
      <c r="D11" s="29"/>
      <c r="E11" s="30"/>
    </row>
    <row r="12" spans="1:15" ht="10.5" customHeight="1" x14ac:dyDescent="0.15">
      <c r="A12" s="14" t="s">
        <v>32</v>
      </c>
      <c r="B12" s="31"/>
      <c r="C12" s="32"/>
      <c r="D12" s="32"/>
      <c r="E12" s="33"/>
      <c r="F12" s="1"/>
      <c r="I12" s="2"/>
      <c r="O12" s="1"/>
    </row>
    <row r="13" spans="1:15" ht="10.5" customHeight="1" x14ac:dyDescent="0.15">
      <c r="A13" s="18" t="s">
        <v>33</v>
      </c>
      <c r="B13" s="26">
        <v>2411.78793</v>
      </c>
      <c r="C13" s="26">
        <v>2723.5935099999997</v>
      </c>
      <c r="D13" s="26">
        <v>16620.432089999998</v>
      </c>
      <c r="E13" s="26">
        <f>SUM(B13:D13)</f>
        <v>21755.813529999999</v>
      </c>
      <c r="F13" s="1"/>
      <c r="I13" s="2"/>
      <c r="O13" s="1"/>
    </row>
    <row r="14" spans="1:15" ht="10.5" customHeight="1" x14ac:dyDescent="0.15">
      <c r="A14" s="18" t="s">
        <v>14</v>
      </c>
      <c r="B14" s="26">
        <v>0</v>
      </c>
      <c r="C14" s="26">
        <v>1.7</v>
      </c>
      <c r="D14" s="26">
        <v>13.471</v>
      </c>
      <c r="E14" s="26">
        <f t="shared" ref="E14:E20" si="2">SUM(B14:D14)</f>
        <v>15.170999999999999</v>
      </c>
      <c r="F14" s="1"/>
      <c r="I14" s="2"/>
      <c r="O14" s="1"/>
    </row>
    <row r="15" spans="1:15" ht="10" customHeight="1" x14ac:dyDescent="0.15">
      <c r="A15" s="18" t="s">
        <v>3</v>
      </c>
      <c r="B15" s="26">
        <v>3783.1062599999996</v>
      </c>
      <c r="C15" s="26">
        <v>539.68581999999992</v>
      </c>
      <c r="D15" s="26">
        <v>1203.5616599999998</v>
      </c>
      <c r="E15" s="26">
        <f t="shared" si="2"/>
        <v>5526.3537399999987</v>
      </c>
      <c r="F15" s="1"/>
      <c r="I15" s="2"/>
      <c r="O15" s="1"/>
    </row>
    <row r="16" spans="1:15" ht="10.5" customHeight="1" x14ac:dyDescent="0.15">
      <c r="A16" s="18" t="s">
        <v>15</v>
      </c>
      <c r="B16" s="26">
        <v>51.676760000000002</v>
      </c>
      <c r="C16" s="26">
        <v>928.92656999999997</v>
      </c>
      <c r="D16" s="26">
        <v>7392.50227</v>
      </c>
      <c r="E16" s="26">
        <f t="shared" si="2"/>
        <v>8373.105599999999</v>
      </c>
      <c r="F16" s="1"/>
      <c r="I16" s="2"/>
      <c r="O16" s="1"/>
    </row>
    <row r="17" spans="1:15" ht="10.5" customHeight="1" x14ac:dyDescent="0.15">
      <c r="A17" s="12" t="s">
        <v>16</v>
      </c>
      <c r="B17" s="26">
        <v>84.446449999999999</v>
      </c>
      <c r="C17" s="26">
        <v>25.99493</v>
      </c>
      <c r="D17" s="26">
        <v>374.14508000000001</v>
      </c>
      <c r="E17" s="26">
        <f t="shared" si="2"/>
        <v>484.58645999999999</v>
      </c>
      <c r="F17" s="1"/>
      <c r="I17" s="2"/>
      <c r="O17" s="1"/>
    </row>
    <row r="18" spans="1:15" ht="10.5" customHeight="1" x14ac:dyDescent="0.15">
      <c r="A18" s="12" t="s">
        <v>17</v>
      </c>
      <c r="B18" s="26">
        <v>49.14</v>
      </c>
      <c r="C18" s="26">
        <v>303.81599999999997</v>
      </c>
      <c r="D18" s="26">
        <v>1343.501</v>
      </c>
      <c r="E18" s="26">
        <f t="shared" si="2"/>
        <v>1696.4569999999999</v>
      </c>
      <c r="F18" s="1"/>
      <c r="I18" s="2"/>
      <c r="O18" s="1"/>
    </row>
    <row r="19" spans="1:15" ht="10.5" customHeight="1" x14ac:dyDescent="0.15">
      <c r="A19" s="18" t="s">
        <v>18</v>
      </c>
      <c r="B19" s="26">
        <v>109.62</v>
      </c>
      <c r="C19" s="26">
        <v>23.78</v>
      </c>
      <c r="D19" s="26">
        <v>275.66699999999997</v>
      </c>
      <c r="E19" s="26">
        <f t="shared" si="2"/>
        <v>409.06700000000001</v>
      </c>
      <c r="F19" s="1"/>
      <c r="I19" s="2"/>
      <c r="O19" s="1"/>
    </row>
    <row r="20" spans="1:15" ht="10.5" customHeight="1" x14ac:dyDescent="0.15">
      <c r="A20" s="18" t="s">
        <v>19</v>
      </c>
      <c r="B20" s="26">
        <v>1325.0496000000001</v>
      </c>
      <c r="C20" s="26">
        <v>975.01116999999999</v>
      </c>
      <c r="D20" s="26">
        <v>1308.6679199999999</v>
      </c>
      <c r="E20" s="26">
        <f t="shared" si="2"/>
        <v>3608.7286899999999</v>
      </c>
      <c r="F20" s="1"/>
      <c r="I20" s="2"/>
      <c r="O20" s="1"/>
    </row>
    <row r="21" spans="1:15" ht="10.5" customHeight="1" x14ac:dyDescent="0.15">
      <c r="A21" s="14" t="s">
        <v>30</v>
      </c>
      <c r="B21" s="27">
        <f>SUM(B13:B20)</f>
        <v>7814.8270000000002</v>
      </c>
      <c r="C21" s="27">
        <f t="shared" ref="C21:D21" si="3">SUM(C13:C20)</f>
        <v>5522.507999999998</v>
      </c>
      <c r="D21" s="27">
        <f t="shared" si="3"/>
        <v>28531.94802</v>
      </c>
      <c r="E21" s="27">
        <f>SUM(E13:E20)</f>
        <v>41869.283020000003</v>
      </c>
      <c r="F21" s="1"/>
      <c r="I21" s="2"/>
      <c r="O21" s="1"/>
    </row>
    <row r="22" spans="1:15" ht="10.5" customHeight="1" x14ac:dyDescent="0.15">
      <c r="A22" s="20" t="s">
        <v>30</v>
      </c>
      <c r="B22" s="34">
        <f>B10+B21</f>
        <v>12080.450990000001</v>
      </c>
      <c r="C22" s="34">
        <f>C10+C21</f>
        <v>5929.7719999999981</v>
      </c>
      <c r="D22" s="34">
        <f>D10+D21</f>
        <v>37609.519029999996</v>
      </c>
      <c r="E22" s="34">
        <f>E10+E21</f>
        <v>55619.742020000005</v>
      </c>
      <c r="F22" s="1"/>
      <c r="I22" s="2"/>
      <c r="O22" s="1"/>
    </row>
    <row r="23" spans="1:15" ht="10.5" customHeight="1" x14ac:dyDescent="0.15">
      <c r="A23" s="19"/>
      <c r="B23" s="35"/>
      <c r="C23" s="35"/>
      <c r="D23" s="35"/>
      <c r="E23" s="35"/>
      <c r="F23" s="1"/>
      <c r="I23" s="2"/>
      <c r="O23" s="1"/>
    </row>
    <row r="24" spans="1:15" ht="10.5" customHeight="1" x14ac:dyDescent="0.15">
      <c r="A24" s="13" t="s">
        <v>25</v>
      </c>
      <c r="B24" s="36"/>
      <c r="C24" s="37"/>
      <c r="D24" s="37"/>
      <c r="E24" s="38"/>
      <c r="F24" s="1"/>
      <c r="I24" s="2"/>
      <c r="O24" s="1"/>
    </row>
    <row r="25" spans="1:15" ht="10.5" customHeight="1" x14ac:dyDescent="0.15">
      <c r="A25" s="18" t="s">
        <v>20</v>
      </c>
      <c r="B25" s="26">
        <v>594.70399999999995</v>
      </c>
      <c r="C25" s="26">
        <v>237.43899999999999</v>
      </c>
      <c r="D25" s="26">
        <v>1307.194</v>
      </c>
      <c r="E25" s="26">
        <f>SUM(B25:D25)</f>
        <v>2139.337</v>
      </c>
      <c r="F25" s="1"/>
      <c r="I25" s="2"/>
      <c r="O25" s="1"/>
    </row>
    <row r="26" spans="1:15" ht="10.5" customHeight="1" x14ac:dyDescent="0.15">
      <c r="A26" s="20" t="s">
        <v>34</v>
      </c>
      <c r="B26" s="34">
        <f>B25</f>
        <v>594.70399999999995</v>
      </c>
      <c r="C26" s="34">
        <f t="shared" ref="C26:D26" si="4">C25</f>
        <v>237.43899999999999</v>
      </c>
      <c r="D26" s="34">
        <f t="shared" si="4"/>
        <v>1307.194</v>
      </c>
      <c r="E26" s="34">
        <f>SUM(B26:D26)</f>
        <v>2139.337</v>
      </c>
      <c r="F26" s="1"/>
      <c r="I26" s="2"/>
      <c r="O26" s="1"/>
    </row>
    <row r="27" spans="1:15" ht="3.75" customHeight="1" x14ac:dyDescent="0.15">
      <c r="A27" s="19"/>
      <c r="B27" s="35"/>
      <c r="C27" s="35"/>
      <c r="D27" s="35"/>
      <c r="E27" s="35"/>
      <c r="F27" s="1"/>
      <c r="I27" s="2"/>
      <c r="O27" s="1"/>
    </row>
    <row r="28" spans="1:15" ht="10.5" customHeight="1" x14ac:dyDescent="0.15">
      <c r="A28" s="13" t="s">
        <v>21</v>
      </c>
      <c r="B28" s="36"/>
      <c r="C28" s="39"/>
      <c r="D28" s="39"/>
      <c r="E28" s="39"/>
      <c r="F28" s="1"/>
      <c r="I28" s="2"/>
      <c r="O28" s="1"/>
    </row>
    <row r="29" spans="1:15" ht="11.25" customHeight="1" x14ac:dyDescent="0.15">
      <c r="A29" s="18" t="s">
        <v>4</v>
      </c>
      <c r="B29" s="26">
        <v>169.1</v>
      </c>
      <c r="C29" s="26">
        <v>7011.1170000000002</v>
      </c>
      <c r="D29" s="26">
        <v>12248.205</v>
      </c>
      <c r="E29" s="26">
        <f>SUM(B29:D29)</f>
        <v>19428.421999999999</v>
      </c>
      <c r="F29" s="1"/>
      <c r="I29" s="2"/>
      <c r="O29" s="1"/>
    </row>
    <row r="30" spans="1:15" ht="11.25" customHeight="1" x14ac:dyDescent="0.15">
      <c r="A30" s="18" t="s">
        <v>35</v>
      </c>
      <c r="B30" s="26">
        <v>609.89800000000002</v>
      </c>
      <c r="C30" s="26">
        <v>204.05</v>
      </c>
      <c r="D30" s="26">
        <v>10.179</v>
      </c>
      <c r="E30" s="26">
        <f>SUM(B30:D30)</f>
        <v>824.12700000000007</v>
      </c>
      <c r="F30" s="1"/>
      <c r="I30" s="2"/>
      <c r="O30" s="1"/>
    </row>
    <row r="31" spans="1:15" ht="11.25" customHeight="1" x14ac:dyDescent="0.15">
      <c r="A31" s="18" t="s">
        <v>22</v>
      </c>
      <c r="B31" s="26">
        <v>0</v>
      </c>
      <c r="C31" s="26">
        <v>0</v>
      </c>
      <c r="D31" s="26">
        <v>1743.0719999999999</v>
      </c>
      <c r="E31" s="26">
        <f t="shared" ref="E31:E34" si="5">SUM(B31:D31)</f>
        <v>1743.0719999999999</v>
      </c>
      <c r="F31" s="1"/>
      <c r="I31" s="2"/>
      <c r="O31" s="1"/>
    </row>
    <row r="32" spans="1:15" ht="10.5" customHeight="1" x14ac:dyDescent="0.15">
      <c r="A32" s="18" t="s">
        <v>0</v>
      </c>
      <c r="B32" s="26">
        <v>0</v>
      </c>
      <c r="C32" s="26">
        <v>0</v>
      </c>
      <c r="D32" s="26">
        <v>368.7</v>
      </c>
      <c r="E32" s="26">
        <f t="shared" si="5"/>
        <v>368.7</v>
      </c>
      <c r="F32" s="1"/>
      <c r="I32" s="2"/>
      <c r="O32" s="1"/>
    </row>
    <row r="33" spans="1:15" ht="11.25" customHeight="1" x14ac:dyDescent="0.15">
      <c r="A33" s="18" t="s">
        <v>24</v>
      </c>
      <c r="B33" s="26">
        <v>0</v>
      </c>
      <c r="C33" s="26">
        <v>0</v>
      </c>
      <c r="D33" s="26">
        <v>9</v>
      </c>
      <c r="E33" s="26">
        <f t="shared" si="5"/>
        <v>9</v>
      </c>
      <c r="F33" s="1"/>
      <c r="I33" s="2"/>
      <c r="O33" s="1"/>
    </row>
    <row r="34" spans="1:15" ht="20.25" customHeight="1" x14ac:dyDescent="0.15">
      <c r="A34" s="21" t="s">
        <v>2</v>
      </c>
      <c r="B34" s="26">
        <v>0</v>
      </c>
      <c r="C34" s="26">
        <v>26.5</v>
      </c>
      <c r="D34" s="26">
        <v>441</v>
      </c>
      <c r="E34" s="26">
        <f t="shared" si="5"/>
        <v>467.5</v>
      </c>
      <c r="F34" s="1"/>
      <c r="I34" s="2"/>
      <c r="O34" s="1"/>
    </row>
    <row r="35" spans="1:15" ht="10.5" customHeight="1" x14ac:dyDescent="0.15">
      <c r="A35" s="20" t="s">
        <v>36</v>
      </c>
      <c r="B35" s="34">
        <f>SUM(B29:B34)</f>
        <v>778.99800000000005</v>
      </c>
      <c r="C35" s="34">
        <f t="shared" ref="C35:E35" si="6">SUM(C29:C34)</f>
        <v>7241.6670000000004</v>
      </c>
      <c r="D35" s="34">
        <f t="shared" si="6"/>
        <v>14820.156000000001</v>
      </c>
      <c r="E35" s="34">
        <f t="shared" si="6"/>
        <v>22840.821</v>
      </c>
      <c r="F35" s="1"/>
      <c r="I35" s="2"/>
      <c r="O35" s="1"/>
    </row>
    <row r="36" spans="1:15" ht="10.5" customHeight="1" x14ac:dyDescent="0.15">
      <c r="A36" s="22"/>
      <c r="B36" s="35"/>
      <c r="C36" s="35"/>
      <c r="D36" s="35"/>
      <c r="E36" s="35"/>
      <c r="F36" s="1"/>
      <c r="I36" s="2"/>
      <c r="O36" s="1"/>
    </row>
    <row r="37" spans="1:15" ht="10.5" customHeight="1" x14ac:dyDescent="0.15">
      <c r="A37" s="20" t="s">
        <v>10</v>
      </c>
      <c r="B37" s="34">
        <f>B22+B26+B35</f>
        <v>13454.152990000001</v>
      </c>
      <c r="C37" s="34">
        <f t="shared" ref="C37:E37" si="7">C22+C26+C35</f>
        <v>13408.877999999999</v>
      </c>
      <c r="D37" s="34">
        <f t="shared" si="7"/>
        <v>53736.869030000002</v>
      </c>
      <c r="E37" s="34">
        <f t="shared" si="7"/>
        <v>80599.900020000001</v>
      </c>
      <c r="F37" s="1"/>
      <c r="I37" s="2"/>
      <c r="O37" s="1"/>
    </row>
    <row r="38" spans="1:15" ht="10" customHeight="1" x14ac:dyDescent="0.15">
      <c r="A38" s="5"/>
      <c r="B38" s="8"/>
      <c r="C38" s="8"/>
      <c r="D38" s="8"/>
      <c r="E38" s="10"/>
      <c r="F38" s="1"/>
      <c r="I38" s="2"/>
      <c r="O38" s="1"/>
    </row>
    <row r="39" spans="1:15" ht="10" customHeight="1" x14ac:dyDescent="0.15">
      <c r="A39" s="7" t="s">
        <v>23</v>
      </c>
      <c r="B39" s="8"/>
      <c r="C39" s="8"/>
      <c r="D39" s="8"/>
      <c r="E39" s="6"/>
      <c r="F39" s="1"/>
      <c r="I39" s="2"/>
      <c r="O39" s="1"/>
    </row>
    <row r="40" spans="1:15" ht="10" customHeight="1" x14ac:dyDescent="0.15"/>
    <row r="41" spans="1:15" ht="10" customHeight="1" x14ac:dyDescent="0.15">
      <c r="A41" s="3" t="s">
        <v>1</v>
      </c>
      <c r="B41" s="8"/>
      <c r="C41" s="8"/>
      <c r="D41" s="8"/>
      <c r="E41" s="6"/>
      <c r="F41" s="1"/>
      <c r="I41" s="2"/>
      <c r="O41" s="1"/>
    </row>
    <row r="42" spans="1:15" ht="10.5" customHeight="1" x14ac:dyDescent="0.15">
      <c r="A42" s="45"/>
      <c r="B42" s="46"/>
      <c r="C42" s="46"/>
      <c r="D42" s="46"/>
      <c r="E42" s="46"/>
    </row>
    <row r="43" spans="1:15" ht="10.5" customHeight="1" x14ac:dyDescent="0.15"/>
    <row r="44" spans="1:15" ht="10.5" customHeight="1" x14ac:dyDescent="0.15"/>
    <row r="45" spans="1:15" ht="10.5" customHeight="1" x14ac:dyDescent="0.15"/>
    <row r="46" spans="1:15" ht="10.5" customHeight="1" x14ac:dyDescent="0.15"/>
    <row r="47" spans="1:15" ht="10.5" customHeight="1" x14ac:dyDescent="0.15"/>
    <row r="48" spans="1:15" ht="10.5" customHeight="1" x14ac:dyDescent="0.15"/>
    <row r="49" ht="10.5" customHeight="1" x14ac:dyDescent="0.15"/>
    <row r="50" ht="10.5" customHeight="1" x14ac:dyDescent="0.15"/>
    <row r="51" ht="10.5" customHeight="1" x14ac:dyDescent="0.15"/>
    <row r="52" ht="10.5" customHeight="1" x14ac:dyDescent="0.15"/>
    <row r="53" ht="10.5" customHeight="1" x14ac:dyDescent="0.15"/>
    <row r="54" ht="10.5" customHeight="1" x14ac:dyDescent="0.15"/>
    <row r="55" ht="10.5" customHeight="1" x14ac:dyDescent="0.15"/>
    <row r="56" ht="10.5" customHeight="1" x14ac:dyDescent="0.15"/>
    <row r="57" ht="10.5" customHeight="1" x14ac:dyDescent="0.15"/>
    <row r="58" ht="10.5" customHeight="1" x14ac:dyDescent="0.15"/>
    <row r="59" ht="10.5" customHeight="1" x14ac:dyDescent="0.15"/>
    <row r="60" ht="10.5" customHeight="1" x14ac:dyDescent="0.15"/>
  </sheetData>
  <dataConsolidate/>
  <mergeCells count="4">
    <mergeCell ref="A1:E1"/>
    <mergeCell ref="B4:E4"/>
    <mergeCell ref="B2:E2"/>
    <mergeCell ref="A42:E42"/>
  </mergeCells>
  <phoneticPr fontId="0" type="noConversion"/>
  <pageMargins left="0.59055118110236227" right="0.59055118110236227" top="0.59055118110236227" bottom="0.59055118110236227" header="0.39370078740157483" footer="0.39370078740157483"/>
  <pageSetup paperSize="9" orientation="portrait" horizontalDpi="4294967292" verticalDpi="4294967292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sv_begleitmass_tabelle_46_2018_i"/>
    <f:field ref="objsubject" par="" edit="true" text=""/>
    <f:field ref="objcreatedby" par="" text="Bühlmann, Monique, BLW"/>
    <f:field ref="objcreatedat" par="" text="26.12.2018 17:05:12"/>
    <f:field ref="objchangedby" par="" text="Reusser, Samuel, BLW"/>
    <f:field ref="objmodifiedat" par="" text="19.03.2019 11:54:00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sv_begleitmass_tabelle_46_2018_i"/>
    <f:field ref="CHPRECONFIG_1_1001_Objektname" par="" edit="true" text="AB19_sv_begleitmass_tabelle_46_2018_i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Tab46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Microsoft Office User</cp:lastModifiedBy>
  <cp:lastPrinted>2015-10-07T12:17:35Z</cp:lastPrinted>
  <dcterms:created xsi:type="dcterms:W3CDTF">1999-12-22T16:12:15Z</dcterms:created>
  <dcterms:modified xsi:type="dcterms:W3CDTF">2021-11-23T06:49:57Z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COO.2101.101.4.1382055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26.12.2018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*COO.2101.101.4.1382055*</vt:lpwstr>
  </property>
  <property fmtid="{D5CDD505-2E9C-101B-9397-08002B2CF9AE}" pid="21" name="FSC#COOELAK@1.1001:RefBarCode">
    <vt:lpwstr>*COO.2101.101.4.1382002*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PositionNumber">
    <vt:lpwstr/>
  </property>
  <property fmtid="{D5CDD505-2E9C-101B-9397-08002B2CF9AE}" pid="25" name="FSC#EVDCFG@15.1400:Dossierref">
    <vt:lpwstr>032.1-00006</vt:lpwstr>
  </property>
  <property fmtid="{D5CDD505-2E9C-101B-9397-08002B2CF9AE}" pid="26" name="FSC#EVDCFG@15.1400:FileRespEmail">
    <vt:lpwstr>monique.buehlmann@blw.admin.ch</vt:lpwstr>
  </property>
  <property fmtid="{D5CDD505-2E9C-101B-9397-08002B2CF9AE}" pid="27" name="FSC#EVDCFG@15.1400:FileRespFax">
    <vt:lpwstr>+41 58 462 26 34</vt:lpwstr>
  </property>
  <property fmtid="{D5CDD505-2E9C-101B-9397-08002B2CF9AE}" pid="28" name="FSC#EVDCFG@15.1400:FileRespHome">
    <vt:lpwstr>Bern</vt:lpwstr>
  </property>
  <property fmtid="{D5CDD505-2E9C-101B-9397-08002B2CF9AE}" pid="29" name="FSC#EVDCFG@15.1400:FileResponsible">
    <vt:lpwstr>Monique Bühlmann</vt:lpwstr>
  </property>
  <property fmtid="{D5CDD505-2E9C-101B-9397-08002B2CF9AE}" pid="30" name="FSC#EVDCFG@15.1400:FileRespOrg">
    <vt:lpwstr>Kommunikation und Sprachdienste</vt:lpwstr>
  </property>
  <property fmtid="{D5CDD505-2E9C-101B-9397-08002B2CF9AE}" pid="31" name="FSC#EVDCFG@15.1400:FileRespOrgHome">
    <vt:lpwstr/>
  </property>
  <property fmtid="{D5CDD505-2E9C-101B-9397-08002B2CF9AE}" pid="32" name="FSC#EVDCFG@15.1400:FileRespOrgStreet">
    <vt:lpwstr/>
  </property>
  <property fmtid="{D5CDD505-2E9C-101B-9397-08002B2CF9AE}" pid="33" name="FSC#EVDCFG@15.1400:FileRespOrgZipCode">
    <vt:lpwstr/>
  </property>
  <property fmtid="{D5CDD505-2E9C-101B-9397-08002B2CF9AE}" pid="34" name="FSC#EVDCFG@15.1400:FileRespshortsign">
    <vt:lpwstr>bln</vt:lpwstr>
  </property>
  <property fmtid="{D5CDD505-2E9C-101B-9397-08002B2CF9AE}" pid="35" name="FSC#EVDCFG@15.1400:FileRespStreet">
    <vt:lpwstr>Schwarzenburgstrasse 165</vt:lpwstr>
  </property>
  <property fmtid="{D5CDD505-2E9C-101B-9397-08002B2CF9AE}" pid="36" name="FSC#EVDCFG@15.1400:FileRespTel">
    <vt:lpwstr>+41 58 462 59 38</vt:lpwstr>
  </property>
  <property fmtid="{D5CDD505-2E9C-101B-9397-08002B2CF9AE}" pid="37" name="FSC#EVDCFG@15.1400:FileRespZipCode">
    <vt:lpwstr>3003</vt:lpwstr>
  </property>
  <property fmtid="{D5CDD505-2E9C-101B-9397-08002B2CF9AE}" pid="38" name="FSC#EVDCFG@15.1400:OutAttachElectr">
    <vt:lpwstr/>
  </property>
  <property fmtid="{D5CDD505-2E9C-101B-9397-08002B2CF9AE}" pid="39" name="FSC#EVDCFG@15.1400:OutAttachPhysic">
    <vt:lpwstr/>
  </property>
  <property fmtid="{D5CDD505-2E9C-101B-9397-08002B2CF9AE}" pid="40" name="FSC#EVDCFG@15.1400:SignAcceptedDraft1">
    <vt:lpwstr/>
  </property>
  <property fmtid="{D5CDD505-2E9C-101B-9397-08002B2CF9AE}" pid="41" name="FSC#EVDCFG@15.1400:SignAcceptedDraft1FR">
    <vt:lpwstr/>
  </property>
  <property fmtid="{D5CDD505-2E9C-101B-9397-08002B2CF9AE}" pid="42" name="FSC#EVDCFG@15.1400:SignAcceptedDraft2">
    <vt:lpwstr/>
  </property>
  <property fmtid="{D5CDD505-2E9C-101B-9397-08002B2CF9AE}" pid="43" name="FSC#EVDCFG@15.1400:SignAcceptedDraft2FR">
    <vt:lpwstr/>
  </property>
  <property fmtid="{D5CDD505-2E9C-101B-9397-08002B2CF9AE}" pid="44" name="FSC#EVDCFG@15.1400:SignApproved1">
    <vt:lpwstr/>
  </property>
  <property fmtid="{D5CDD505-2E9C-101B-9397-08002B2CF9AE}" pid="45" name="FSC#EVDCFG@15.1400:SignApproved1FR">
    <vt:lpwstr/>
  </property>
  <property fmtid="{D5CDD505-2E9C-101B-9397-08002B2CF9AE}" pid="46" name="FSC#EVDCFG@15.1400:SignApproved2">
    <vt:lpwstr/>
  </property>
  <property fmtid="{D5CDD505-2E9C-101B-9397-08002B2CF9AE}" pid="47" name="FSC#EVDCFG@15.1400:SignApproved2FR">
    <vt:lpwstr/>
  </property>
  <property fmtid="{D5CDD505-2E9C-101B-9397-08002B2CF9AE}" pid="48" name="FSC#EVDCFG@15.1400:SubDossierBarCode">
    <vt:lpwstr/>
  </property>
  <property fmtid="{D5CDD505-2E9C-101B-9397-08002B2CF9AE}" pid="49" name="FSC#EVDCFG@15.1400:Subject">
    <vt:lpwstr/>
  </property>
  <property fmtid="{D5CDD505-2E9C-101B-9397-08002B2CF9AE}" pid="50" name="FSC#EVDCFG@15.1400:Title">
    <vt:lpwstr>AB19_sv_begleitmass_tabelle_46_2018_i</vt:lpwstr>
  </property>
  <property fmtid="{D5CDD505-2E9C-101B-9397-08002B2CF9AE}" pid="51" name="FSC#EVDCFG@15.1400:UserFunction">
    <vt:lpwstr>Sekretariat - DBPRR / BLW</vt:lpwstr>
  </property>
  <property fmtid="{D5CDD505-2E9C-101B-9397-08002B2CF9AE}" pid="52" name="FSC#EVDCFG@15.1400:SalutationEnglish">
    <vt:lpwstr>Communication Unit</vt:lpwstr>
  </property>
  <property fmtid="{D5CDD505-2E9C-101B-9397-08002B2CF9AE}" pid="53" name="FSC#EVDCFG@15.1400:SalutationFrench">
    <vt:lpwstr>Secteur Communication</vt:lpwstr>
  </property>
  <property fmtid="{D5CDD505-2E9C-101B-9397-08002B2CF9AE}" pid="54" name="FSC#EVDCFG@15.1400:SalutationGerman">
    <vt:lpwstr>Fachbereich Kommunikation und Sprachdienste</vt:lpwstr>
  </property>
  <property fmtid="{D5CDD505-2E9C-101B-9397-08002B2CF9AE}" pid="55" name="FSC#EVDCFG@15.1400:SalutationItalian">
    <vt:lpwstr>Settore Comunicazione</vt:lpwstr>
  </property>
  <property fmtid="{D5CDD505-2E9C-101B-9397-08002B2CF9AE}" pid="56" name="FSC#EVDCFG@15.1400:SalutationEnglishUser">
    <vt:lpwstr/>
  </property>
  <property fmtid="{D5CDD505-2E9C-101B-9397-08002B2CF9AE}" pid="57" name="FSC#EVDCFG@15.1400:SalutationFrenchUser">
    <vt:lpwstr/>
  </property>
  <property fmtid="{D5CDD505-2E9C-101B-9397-08002B2CF9AE}" pid="58" name="FSC#EVDCFG@15.1400:SalutationGermanUser">
    <vt:lpwstr/>
  </property>
  <property fmtid="{D5CDD505-2E9C-101B-9397-08002B2CF9AE}" pid="59" name="FSC#EVDCFG@15.1400:SalutationItalianUser">
    <vt:lpwstr/>
  </property>
  <property fmtid="{D5CDD505-2E9C-101B-9397-08002B2CF9AE}" pid="60" name="FSC#COOELAK@1.1001:IncomingNumber">
    <vt:lpwstr/>
  </property>
  <property fmtid="{D5CDD505-2E9C-101B-9397-08002B2CF9AE}" pid="61" name="FSC#COOELAK@1.1001:IncomingSubject">
    <vt:lpwstr/>
  </property>
  <property fmtid="{D5CDD505-2E9C-101B-9397-08002B2CF9AE}" pid="62" name="FSC#COOELAK@1.1001:ProcessResponsible">
    <vt:lpwstr>Bühlmann Monique, BLW</vt:lpwstr>
  </property>
  <property fmtid="{D5CDD505-2E9C-101B-9397-08002B2CF9AE}" pid="63" name="FSC#COOELAK@1.1001:ProcessResponsiblePhone">
    <vt:lpwstr>+41 58 462 59 38</vt:lpwstr>
  </property>
  <property fmtid="{D5CDD505-2E9C-101B-9397-08002B2CF9AE}" pid="64" name="FSC#COOELAK@1.1001:ProcessResponsibleMail">
    <vt:lpwstr>monique.buehlmann@blw.admin.ch</vt:lpwstr>
  </property>
  <property fmtid="{D5CDD505-2E9C-101B-9397-08002B2CF9AE}" pid="65" name="FSC#COOELAK@1.1001:ProcessResponsibleFax">
    <vt:lpwstr>+41 58 462 26 34</vt:lpwstr>
  </property>
  <property fmtid="{D5CDD505-2E9C-101B-9397-08002B2CF9AE}" pid="66" name="FSC#COOELAK@1.1001:ApproverFirstName">
    <vt:lpwstr/>
  </property>
  <property fmtid="{D5CDD505-2E9C-101B-9397-08002B2CF9AE}" pid="67" name="FSC#COOELAK@1.1001:ApproverSurName">
    <vt:lpwstr/>
  </property>
  <property fmtid="{D5CDD505-2E9C-101B-9397-08002B2CF9AE}" pid="68" name="FSC#COOELAK@1.1001:ApproverTitle">
    <vt:lpwstr/>
  </property>
  <property fmtid="{D5CDD505-2E9C-101B-9397-08002B2CF9AE}" pid="69" name="FSC#COOELAK@1.1001:ExternalDate">
    <vt:lpwstr/>
  </property>
  <property fmtid="{D5CDD505-2E9C-101B-9397-08002B2CF9AE}" pid="70" name="FSC#COOELAK@1.1001:SettlementApprovedAt">
    <vt:lpwstr/>
  </property>
  <property fmtid="{D5CDD505-2E9C-101B-9397-08002B2CF9AE}" pid="71" name="FSC#COOELAK@1.1001:BaseNumber">
    <vt:lpwstr>032.1</vt:lpwstr>
  </property>
  <property fmtid="{D5CDD505-2E9C-101B-9397-08002B2CF9AE}" pid="72" name="FSC#ELAKGOV@1.1001:PersonalSubjGender">
    <vt:lpwstr/>
  </property>
  <property fmtid="{D5CDD505-2E9C-101B-9397-08002B2CF9AE}" pid="73" name="FSC#ELAKGOV@1.1001:PersonalSubjFirstName">
    <vt:lpwstr/>
  </property>
  <property fmtid="{D5CDD505-2E9C-101B-9397-08002B2CF9AE}" pid="74" name="FSC#ELAKGOV@1.1001:PersonalSubjSurName">
    <vt:lpwstr/>
  </property>
  <property fmtid="{D5CDD505-2E9C-101B-9397-08002B2CF9AE}" pid="75" name="FSC#ELAKGOV@1.1001:PersonalSubjSalutation">
    <vt:lpwstr/>
  </property>
  <property fmtid="{D5CDD505-2E9C-101B-9397-08002B2CF9AE}" pid="76" name="FSC#ELAKGOV@1.1001:PersonalSubjAddress">
    <vt:lpwstr/>
  </property>
  <property fmtid="{D5CDD505-2E9C-101B-9397-08002B2CF9AE}" pid="77" name="FSC#EVDCFG@15.1400:FileRespOrgShortname">
    <vt:lpwstr>FBKSD / BLW</vt:lpwstr>
  </property>
  <property fmtid="{D5CDD505-2E9C-101B-9397-08002B2CF9AE}" pid="78" name="FSC#EVDCFG@15.1400:UserInCharge">
    <vt:lpwstr/>
  </property>
  <property fmtid="{D5CDD505-2E9C-101B-9397-08002B2CF9AE}" pid="79" name="FSC#COOELAK@1.1001:CurrentUserRolePos">
    <vt:lpwstr>Sachbearbeiter/in</vt:lpwstr>
  </property>
  <property fmtid="{D5CDD505-2E9C-101B-9397-08002B2CF9AE}" pid="80" name="FSC#COOELAK@1.1001:CurrentUserEmail">
    <vt:lpwstr>alessandro.rossi@blw.admin.ch</vt:lpwstr>
  </property>
  <property fmtid="{D5CDD505-2E9C-101B-9397-08002B2CF9AE}" pid="81" name="FSC#EVDCFG@15.1400:ActualVersionNumber">
    <vt:lpwstr>2</vt:lpwstr>
  </property>
  <property fmtid="{D5CDD505-2E9C-101B-9397-08002B2CF9AE}" pid="82" name="FSC#EVDCFG@15.1400:ActualVersionCreatedAt">
    <vt:lpwstr>2019-03-19T11:53:59</vt:lpwstr>
  </property>
  <property fmtid="{D5CDD505-2E9C-101B-9397-08002B2CF9AE}" pid="83" name="FSC#EVDCFG@15.1400:ResponsibleBureau_DE">
    <vt:lpwstr>Bundesamt für Landwirtschaft BLW</vt:lpwstr>
  </property>
  <property fmtid="{D5CDD505-2E9C-101B-9397-08002B2CF9AE}" pid="84" name="FSC#EVDCFG@15.1400:ResponsibleBureau_EN">
    <vt:lpwstr>Federal Office for Agriculture FOAG</vt:lpwstr>
  </property>
  <property fmtid="{D5CDD505-2E9C-101B-9397-08002B2CF9AE}" pid="85" name="FSC#EVDCFG@15.1400:ResponsibleBureau_FR">
    <vt:lpwstr>Office fédéral de l'agriculture OFAG</vt:lpwstr>
  </property>
  <property fmtid="{D5CDD505-2E9C-101B-9397-08002B2CF9AE}" pid="86" name="FSC#EVDCFG@15.1400:ResponsibleBureau_IT">
    <vt:lpwstr>Ufficio federale dell'agricoltura UFAG</vt:lpwstr>
  </property>
  <property fmtid="{D5CDD505-2E9C-101B-9397-08002B2CF9AE}" pid="87" name="FSC#EVDCFG@15.1400:UserInChargeUserTitle">
    <vt:lpwstr/>
  </property>
  <property fmtid="{D5CDD505-2E9C-101B-9397-08002B2CF9AE}" pid="88" name="FSC#EVDCFG@15.1400:UserInChargeUserName">
    <vt:lpwstr>Bühlmann</vt:lpwstr>
  </property>
  <property fmtid="{D5CDD505-2E9C-101B-9397-08002B2CF9AE}" pid="89" name="FSC#EVDCFG@15.1400:UserInChargeUserFirstname">
    <vt:lpwstr/>
  </property>
  <property fmtid="{D5CDD505-2E9C-101B-9397-08002B2CF9AE}" pid="90" name="FSC#EVDCFG@15.1400:UserInChargeUserEnvSalutationDE">
    <vt:lpwstr/>
  </property>
  <property fmtid="{D5CDD505-2E9C-101B-9397-08002B2CF9AE}" pid="91" name="FSC#EVDCFG@15.1400:UserInChargeUserEnvSalutationEN">
    <vt:lpwstr/>
  </property>
  <property fmtid="{D5CDD505-2E9C-101B-9397-08002B2CF9AE}" pid="92" name="FSC#EVDCFG@15.1400:UserInChargeUserEnvSalutationFR">
    <vt:lpwstr/>
  </property>
  <property fmtid="{D5CDD505-2E9C-101B-9397-08002B2CF9AE}" pid="93" name="FSC#EVDCFG@15.1400:UserInChargeUserEnvSalutationIT">
    <vt:lpwstr/>
  </property>
  <property fmtid="{D5CDD505-2E9C-101B-9397-08002B2CF9AE}" pid="94" name="FSC#EVDCFG@15.1400:FilerespUserPersonTitle">
    <vt:lpwstr>BLW</vt:lpwstr>
  </property>
  <property fmtid="{D5CDD505-2E9C-101B-9397-08002B2CF9AE}" pid="95" name="FSC#EVDCFG@15.1400:Address">
    <vt:lpwstr/>
  </property>
  <property fmtid="{D5CDD505-2E9C-101B-9397-08002B2CF9AE}" pid="96" name="FSC#EVDCFG@15.1400:DocumentID">
    <vt:lpwstr/>
  </property>
  <property fmtid="{D5CDD505-2E9C-101B-9397-08002B2CF9AE}" pid="97" name="FSC#EVDCFG@15.1400:DossierBarCode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032.1-00006/00007/00008/00004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</Properties>
</file>