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1\Produktion und Absatz_d\"/>
    </mc:Choice>
  </mc:AlternateContent>
  <bookViews>
    <workbookView xWindow="20520" yWindow="440" windowWidth="23020" windowHeight="26360" tabRatio="556"/>
  </bookViews>
  <sheets>
    <sheet name="Tab26" sheetId="9" r:id="rId1"/>
  </sheets>
  <definedNames>
    <definedName name="_xlnm.Print_Area" localSheetId="0">'Tab26'!$A$1:$C$38</definedName>
  </definedNames>
  <calcPr calcId="162913" concurrentCalc="0"/>
</workbook>
</file>

<file path=xl/calcChain.xml><?xml version="1.0" encoding="utf-8"?>
<calcChain xmlns="http://schemas.openxmlformats.org/spreadsheetml/2006/main">
  <c r="B4" i="9" l="1"/>
  <c r="B34" i="9"/>
  <c r="C4" i="9"/>
  <c r="D4" i="9"/>
  <c r="C20" i="9"/>
  <c r="C27" i="9"/>
  <c r="C7" i="9"/>
  <c r="C11" i="9"/>
  <c r="C34" i="9"/>
  <c r="D27" i="9"/>
  <c r="D20" i="9"/>
  <c r="D7" i="9"/>
  <c r="D11" i="9"/>
  <c r="D34" i="9"/>
  <c r="B20" i="9"/>
  <c r="B7" i="9"/>
  <c r="B27" i="9"/>
  <c r="B11" i="9"/>
</calcChain>
</file>

<file path=xl/sharedStrings.xml><?xml version="1.0" encoding="utf-8"?>
<sst xmlns="http://schemas.openxmlformats.org/spreadsheetml/2006/main" count="41" uniqueCount="38">
  <si>
    <t>Ausgaben Qualitäts- und Absatzförderung</t>
  </si>
  <si>
    <r>
      <t xml:space="preserve">Wein </t>
    </r>
    <r>
      <rPr>
        <vertAlign val="superscript"/>
        <sz val="8"/>
        <color indexed="10"/>
        <rFont val="Calibri"/>
        <family val="2"/>
      </rPr>
      <t xml:space="preserve"> </t>
    </r>
  </si>
  <si>
    <t>Käse</t>
  </si>
  <si>
    <t>Übergreifende Massnahmen (Bio, IP, AOP/IGP)</t>
  </si>
  <si>
    <t>Überregionale Projekte</t>
  </si>
  <si>
    <t>Rindergenetik</t>
  </si>
  <si>
    <t>Milchproduktion</t>
  </si>
  <si>
    <t>Tierproduktion</t>
  </si>
  <si>
    <t>Fleisch</t>
  </si>
  <si>
    <t>Eier</t>
  </si>
  <si>
    <t>Pflanzenbau</t>
  </si>
  <si>
    <t>Obst</t>
  </si>
  <si>
    <t>Getreide</t>
  </si>
  <si>
    <t>Kartoffeln</t>
  </si>
  <si>
    <t>Ölsaaten</t>
  </si>
  <si>
    <t>Gemeinsame Massnahmen</t>
  </si>
  <si>
    <t>Fr.</t>
  </si>
  <si>
    <t>Quelle: BLW</t>
  </si>
  <si>
    <t>Total</t>
  </si>
  <si>
    <t>Zierpflanzen</t>
  </si>
  <si>
    <t>Sektoren / Produkt-Markt-Bereich</t>
  </si>
  <si>
    <t xml:space="preserve">Milch und Butter </t>
  </si>
  <si>
    <t xml:space="preserve">Gemüse </t>
  </si>
  <si>
    <t xml:space="preserve">Pilze </t>
  </si>
  <si>
    <t>Agrotourismus</t>
  </si>
  <si>
    <t>Käse Inland / Ausland</t>
  </si>
  <si>
    <t>Andere Bereiche</t>
  </si>
  <si>
    <t>Lebende Tiere und Genetik (Rinder, Pferde, Ziegen)</t>
  </si>
  <si>
    <t>Bekanntmachung gemeinwirtschaftliche Leistungen</t>
  </si>
  <si>
    <t>Exportinitiativen</t>
  </si>
  <si>
    <t>Exportinspektionen und Rechtshilfe</t>
  </si>
  <si>
    <t>Ergänzende Projekte</t>
  </si>
  <si>
    <t>Rechnung 2019</t>
  </si>
  <si>
    <r>
      <t>Rechnung 2020</t>
    </r>
    <r>
      <rPr>
        <b/>
        <vertAlign val="superscript"/>
        <sz val="8"/>
        <rFont val="Calibri"/>
        <family val="2"/>
      </rPr>
      <t>1</t>
    </r>
  </si>
  <si>
    <t>Verfügt 2021</t>
  </si>
  <si>
    <t>Plattform Agrarexport</t>
  </si>
  <si>
    <r>
      <t>1</t>
    </r>
    <r>
      <rPr>
        <sz val="7"/>
        <rFont val="Calibri"/>
        <family val="2"/>
      </rPr>
      <t xml:space="preserve"> Definitiver Rechnungsabschluss fallweise noch offen; Stand: 31.05.2021</t>
    </r>
  </si>
  <si>
    <t>Marketing Grundrauschen 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</si>
</sst>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##\ ###\ ##0"/>
    <numFmt numFmtId="165" formatCode="#\ ###\ ##0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8"/>
      <color indexed="10"/>
      <name val="Calibri"/>
      <family val="2"/>
    </font>
    <font>
      <b/>
      <sz val="9.5"/>
      <name val="Calibri"/>
      <family val="2"/>
    </font>
    <font>
      <sz val="7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9C0006"/>
      <name val="Arial"/>
      <family val="2"/>
    </font>
    <font>
      <b/>
      <sz val="8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vertAlign val="superscript"/>
      <sz val="8"/>
      <name val="Calibri"/>
      <family val="2"/>
    </font>
    <font>
      <b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5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3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4" borderId="0" applyNumberFormat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0" fillId="0" borderId="0" xfId="0" applyFont="1" applyFill="1" applyBorder="1"/>
    <xf numFmtId="164" fontId="6" fillId="2" borderId="1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/>
    <xf numFmtId="164" fontId="0" fillId="0" borderId="0" xfId="0" applyNumberFormat="1" applyFill="1"/>
    <xf numFmtId="164" fontId="0" fillId="0" borderId="0" xfId="0" applyNumberFormat="1"/>
    <xf numFmtId="0" fontId="6" fillId="2" borderId="2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/>
    <xf numFmtId="164" fontId="14" fillId="0" borderId="0" xfId="0" applyNumberFormat="1" applyFont="1" applyFill="1"/>
    <xf numFmtId="164" fontId="14" fillId="0" borderId="0" xfId="0" applyNumberFormat="1" applyFont="1"/>
    <xf numFmtId="164" fontId="17" fillId="2" borderId="1" xfId="0" applyNumberFormat="1" applyFont="1" applyFill="1" applyBorder="1" applyAlignment="1">
      <alignment horizontal="right" vertical="center"/>
    </xf>
    <xf numFmtId="164" fontId="18" fillId="0" borderId="0" xfId="0" applyNumberFormat="1" applyFont="1" applyFill="1" applyBorder="1"/>
    <xf numFmtId="164" fontId="13" fillId="0" borderId="0" xfId="0" applyNumberFormat="1" applyFont="1" applyFill="1"/>
    <xf numFmtId="164" fontId="13" fillId="0" borderId="0" xfId="0" applyNumberFormat="1" applyFont="1"/>
    <xf numFmtId="0" fontId="11" fillId="0" borderId="0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64" fontId="17" fillId="2" borderId="0" xfId="0" applyNumberFormat="1" applyFont="1" applyFill="1" applyBorder="1" applyAlignment="1">
      <alignment horizontal="right" vertical="center"/>
    </xf>
    <xf numFmtId="164" fontId="16" fillId="2" borderId="0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Border="1"/>
    <xf numFmtId="164" fontId="11" fillId="0" borderId="0" xfId="0" applyNumberFormat="1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horizontal="right" vertical="center"/>
    </xf>
    <xf numFmtId="164" fontId="11" fillId="0" borderId="0" xfId="19" applyNumberFormat="1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right" vertical="center"/>
    </xf>
    <xf numFmtId="164" fontId="16" fillId="3" borderId="0" xfId="55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right" vertical="center"/>
    </xf>
    <xf numFmtId="164" fontId="16" fillId="3" borderId="0" xfId="55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right" vertical="center"/>
    </xf>
    <xf numFmtId="164" fontId="16" fillId="2" borderId="2" xfId="0" applyNumberFormat="1" applyFont="1" applyFill="1" applyBorder="1" applyAlignment="1">
      <alignment horizontal="right" vertical="center"/>
    </xf>
    <xf numFmtId="0" fontId="12" fillId="0" borderId="0" xfId="0" applyFont="1" applyFill="1" applyBorder="1"/>
    <xf numFmtId="165" fontId="20" fillId="0" borderId="0" xfId="0" applyNumberFormat="1" applyFont="1" applyFill="1" applyBorder="1" applyAlignment="1">
      <alignment horizontal="right"/>
    </xf>
    <xf numFmtId="165" fontId="21" fillId="5" borderId="0" xfId="0" applyNumberFormat="1" applyFont="1" applyFill="1" applyBorder="1" applyAlignment="1">
      <alignment horizontal="right"/>
    </xf>
    <xf numFmtId="165" fontId="2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/>
    <xf numFmtId="164" fontId="9" fillId="0" borderId="0" xfId="0" applyNumberFormat="1" applyFont="1" applyBorder="1" applyAlignment="1"/>
  </cellXfs>
  <cellStyles count="75">
    <cellStyle name="Komma 10" xfId="19"/>
    <cellStyle name="Komma 10 2" xfId="55"/>
    <cellStyle name="Komma 11" xfId="44"/>
    <cellStyle name="Komma 2" xfId="1"/>
    <cellStyle name="Komma 2 2" xfId="2"/>
    <cellStyle name="Komma 2 2 2" xfId="31"/>
    <cellStyle name="Komma 2 2 2 2" xfId="65"/>
    <cellStyle name="Komma 2 2 3" xfId="21"/>
    <cellStyle name="Komma 2 2 3 2" xfId="57"/>
    <cellStyle name="Komma 2 2 4" xfId="47"/>
    <cellStyle name="Komma 2 3" xfId="16"/>
    <cellStyle name="Komma 2 3 2" xfId="38"/>
    <cellStyle name="Komma 2 3 2 2" xfId="70"/>
    <cellStyle name="Komma 2 3 3" xfId="28"/>
    <cellStyle name="Komma 2 3 3 2" xfId="62"/>
    <cellStyle name="Komma 2 3 4" xfId="52"/>
    <cellStyle name="Komma 2 4" xfId="18"/>
    <cellStyle name="Komma 2 4 2" xfId="40"/>
    <cellStyle name="Komma 2 4 2 2" xfId="72"/>
    <cellStyle name="Komma 2 4 3" xfId="54"/>
    <cellStyle name="Komma 2 5" xfId="30"/>
    <cellStyle name="Komma 2 5 2" xfId="64"/>
    <cellStyle name="Komma 2 6" xfId="43"/>
    <cellStyle name="Komma 2 6 2" xfId="74"/>
    <cellStyle name="Komma 2 7" xfId="20"/>
    <cellStyle name="Komma 2 7 2" xfId="56"/>
    <cellStyle name="Komma 2 8" xfId="45"/>
    <cellStyle name="Komma 2 9" xfId="46"/>
    <cellStyle name="Komma 3" xfId="3"/>
    <cellStyle name="Komma 3 2" xfId="32"/>
    <cellStyle name="Komma 3 2 2" xfId="66"/>
    <cellStyle name="Komma 3 3" xfId="22"/>
    <cellStyle name="Komma 3 3 2" xfId="58"/>
    <cellStyle name="Komma 3 4" xfId="48"/>
    <cellStyle name="Komma 4" xfId="4"/>
    <cellStyle name="Komma 4 2" xfId="33"/>
    <cellStyle name="Komma 4 2 2" xfId="67"/>
    <cellStyle name="Komma 4 3" xfId="23"/>
    <cellStyle name="Komma 4 3 2" xfId="59"/>
    <cellStyle name="Komma 4 4" xfId="49"/>
    <cellStyle name="Komma 5" xfId="5"/>
    <cellStyle name="Komma 5 2" xfId="34"/>
    <cellStyle name="Komma 5 2 2" xfId="68"/>
    <cellStyle name="Komma 5 3" xfId="24"/>
    <cellStyle name="Komma 5 3 2" xfId="60"/>
    <cellStyle name="Komma 5 4" xfId="50"/>
    <cellStyle name="Komma 6" xfId="12"/>
    <cellStyle name="Komma 6 2" xfId="37"/>
    <cellStyle name="Komma 6 2 2" xfId="69"/>
    <cellStyle name="Komma 6 3" xfId="27"/>
    <cellStyle name="Komma 6 3 2" xfId="61"/>
    <cellStyle name="Komma 6 4" xfId="51"/>
    <cellStyle name="Komma 7" xfId="17"/>
    <cellStyle name="Komma 7 2" xfId="39"/>
    <cellStyle name="Komma 7 2 2" xfId="71"/>
    <cellStyle name="Komma 7 3" xfId="53"/>
    <cellStyle name="Komma 8" xfId="29"/>
    <cellStyle name="Komma 8 2" xfId="63"/>
    <cellStyle name="Komma 9" xfId="41"/>
    <cellStyle name="Komma 9 2" xfId="73"/>
    <cellStyle name="Prozent 2" xfId="6"/>
    <cellStyle name="Prozent 3" xfId="13"/>
    <cellStyle name="Schlecht 2" xfId="14"/>
    <cellStyle name="Standard" xfId="0" builtinId="0"/>
    <cellStyle name="Standard 2" xfId="7"/>
    <cellStyle name="Standard 2 2" xfId="8"/>
    <cellStyle name="Standard 2 3" xfId="9"/>
    <cellStyle name="Standard 2 3 2" xfId="35"/>
    <cellStyle name="Standard 2 3 3" xfId="25"/>
    <cellStyle name="Standard 2 4" xfId="15"/>
    <cellStyle name="Standard 2 5" xfId="42"/>
    <cellStyle name="Standard 3" xfId="10"/>
    <cellStyle name="Standard 3 2" xfId="36"/>
    <cellStyle name="Standard 3 3" xfId="26"/>
    <cellStyle name="Standard 4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zoomScale="150" zoomScaleNormal="150" zoomScalePageLayoutView="160" workbookViewId="0">
      <pane ySplit="2" topLeftCell="A3" activePane="bottomLeft" state="frozenSplit"/>
      <selection pane="bottomLeft" activeCell="F22" sqref="F22"/>
    </sheetView>
  </sheetViews>
  <sheetFormatPr baseColWidth="10" defaultRowHeight="12.5" x14ac:dyDescent="0.25"/>
  <cols>
    <col min="1" max="1" width="32.08984375" customWidth="1"/>
    <col min="2" max="2" width="13.6328125" style="24" customWidth="1"/>
    <col min="3" max="3" width="13.6328125" style="20" customWidth="1"/>
    <col min="4" max="4" width="13.6328125" style="14" customWidth="1"/>
    <col min="5" max="5" width="11.54296875" style="4"/>
  </cols>
  <sheetData>
    <row r="1" spans="1:7" ht="13" customHeight="1" x14ac:dyDescent="0.3">
      <c r="A1" s="49" t="s">
        <v>0</v>
      </c>
      <c r="B1" s="50"/>
      <c r="C1" s="50"/>
      <c r="D1" s="3"/>
      <c r="F1" s="4"/>
      <c r="G1" s="4"/>
    </row>
    <row r="2" spans="1:7" s="4" customFormat="1" ht="10.25" customHeight="1" x14ac:dyDescent="0.25">
      <c r="A2" s="27" t="s">
        <v>20</v>
      </c>
      <c r="B2" s="28" t="s">
        <v>32</v>
      </c>
      <c r="C2" s="29" t="s">
        <v>33</v>
      </c>
      <c r="D2" s="29" t="s">
        <v>34</v>
      </c>
    </row>
    <row r="3" spans="1:7" s="4" customFormat="1" ht="10.25" customHeight="1" x14ac:dyDescent="0.25">
      <c r="A3" s="9"/>
      <c r="B3" s="21" t="s">
        <v>16</v>
      </c>
      <c r="C3" s="17" t="s">
        <v>16</v>
      </c>
      <c r="D3" s="11" t="s">
        <v>16</v>
      </c>
    </row>
    <row r="4" spans="1:7" ht="10.25" customHeight="1" x14ac:dyDescent="0.25">
      <c r="A4" s="16" t="s">
        <v>6</v>
      </c>
      <c r="B4" s="34">
        <f>SUM(B5:B6)</f>
        <v>31753064</v>
      </c>
      <c r="C4" s="35">
        <f t="shared" ref="C4:D4" si="0">SUM(C5:C6)</f>
        <v>32274533.399999999</v>
      </c>
      <c r="D4" s="35">
        <f t="shared" si="0"/>
        <v>32832737</v>
      </c>
      <c r="E4" s="45"/>
      <c r="F4" s="4"/>
      <c r="G4" s="4"/>
    </row>
    <row r="5" spans="1:7" ht="10.25" customHeight="1" x14ac:dyDescent="0.25">
      <c r="A5" s="8" t="s">
        <v>25</v>
      </c>
      <c r="B5" s="42">
        <v>23353064</v>
      </c>
      <c r="C5" s="42">
        <v>23824533.399999999</v>
      </c>
      <c r="D5" s="31">
        <v>24632737</v>
      </c>
      <c r="E5" s="46"/>
      <c r="F5" s="4"/>
      <c r="G5" s="4"/>
    </row>
    <row r="6" spans="1:7" ht="10.25" customHeight="1" x14ac:dyDescent="0.25">
      <c r="A6" s="8" t="s">
        <v>21</v>
      </c>
      <c r="B6" s="31">
        <v>8400000</v>
      </c>
      <c r="C6" s="42">
        <v>8450000</v>
      </c>
      <c r="D6" s="31">
        <v>8200000</v>
      </c>
      <c r="E6" s="46"/>
      <c r="F6" s="4"/>
      <c r="G6" s="4"/>
    </row>
    <row r="7" spans="1:7" ht="10.25" customHeight="1" x14ac:dyDescent="0.25">
      <c r="A7" s="16" t="s">
        <v>7</v>
      </c>
      <c r="B7" s="35">
        <f>SUM(B8:B10)</f>
        <v>7297196</v>
      </c>
      <c r="C7" s="35">
        <f t="shared" ref="C7:D7" si="1">SUM(C8:C10)</f>
        <v>6864976</v>
      </c>
      <c r="D7" s="35">
        <f t="shared" si="1"/>
        <v>7225000</v>
      </c>
      <c r="E7" s="45"/>
      <c r="F7" s="4"/>
      <c r="G7" s="4"/>
    </row>
    <row r="8" spans="1:7" ht="10.25" customHeight="1" x14ac:dyDescent="0.25">
      <c r="A8" s="8" t="s">
        <v>8</v>
      </c>
      <c r="B8" s="42">
        <v>5750000</v>
      </c>
      <c r="C8" s="42">
        <v>5460000</v>
      </c>
      <c r="D8" s="31">
        <v>5525000</v>
      </c>
      <c r="E8" s="47"/>
      <c r="F8" s="4"/>
      <c r="G8" s="4"/>
    </row>
    <row r="9" spans="1:7" ht="10.25" customHeight="1" x14ac:dyDescent="0.25">
      <c r="A9" s="8" t="s">
        <v>9</v>
      </c>
      <c r="B9" s="42">
        <v>1200000</v>
      </c>
      <c r="C9" s="42">
        <v>1074626</v>
      </c>
      <c r="D9" s="31">
        <v>1350000</v>
      </c>
      <c r="E9" s="47"/>
      <c r="F9" s="4"/>
      <c r="G9" s="4"/>
    </row>
    <row r="10" spans="1:7" ht="10.25" customHeight="1" x14ac:dyDescent="0.25">
      <c r="A10" s="8" t="s">
        <v>27</v>
      </c>
      <c r="B10" s="42">
        <v>347196</v>
      </c>
      <c r="C10" s="42">
        <v>330350</v>
      </c>
      <c r="D10" s="31">
        <v>350000</v>
      </c>
      <c r="E10" s="46"/>
      <c r="F10" s="4"/>
      <c r="G10" s="4"/>
    </row>
    <row r="11" spans="1:7" ht="10.25" customHeight="1" x14ac:dyDescent="0.25">
      <c r="A11" s="16" t="s">
        <v>10</v>
      </c>
      <c r="B11" s="32">
        <f>SUM(B12:B19)</f>
        <v>8241721.2800000003</v>
      </c>
      <c r="C11" s="35">
        <f t="shared" ref="C11:D11" si="2">SUM(C12:C19)</f>
        <v>7758837.2999999998</v>
      </c>
      <c r="D11" s="35">
        <f t="shared" si="2"/>
        <v>9209539</v>
      </c>
      <c r="E11" s="45"/>
      <c r="F11" s="4"/>
      <c r="G11" s="4"/>
    </row>
    <row r="12" spans="1:7" ht="10.25" customHeight="1" x14ac:dyDescent="0.25">
      <c r="A12" s="8" t="s">
        <v>22</v>
      </c>
      <c r="B12" s="31">
        <v>848218.28</v>
      </c>
      <c r="C12" s="42">
        <v>695443.08</v>
      </c>
      <c r="D12" s="31">
        <v>860000</v>
      </c>
      <c r="E12" s="47"/>
      <c r="F12" s="4"/>
      <c r="G12" s="4"/>
    </row>
    <row r="13" spans="1:7" ht="10.25" customHeight="1" x14ac:dyDescent="0.25">
      <c r="A13" s="8" t="s">
        <v>23</v>
      </c>
      <c r="B13" s="31">
        <v>260000</v>
      </c>
      <c r="C13" s="42">
        <v>231810.91</v>
      </c>
      <c r="D13" s="31">
        <v>260000</v>
      </c>
      <c r="E13" s="47"/>
      <c r="F13" s="4"/>
      <c r="G13" s="4"/>
    </row>
    <row r="14" spans="1:7" ht="10.25" customHeight="1" x14ac:dyDescent="0.25">
      <c r="A14" s="8" t="s">
        <v>11</v>
      </c>
      <c r="B14" s="31">
        <v>1900000</v>
      </c>
      <c r="C14" s="42">
        <v>2029149</v>
      </c>
      <c r="D14" s="31">
        <v>2100000</v>
      </c>
      <c r="E14" s="46"/>
      <c r="F14" s="4"/>
      <c r="G14" s="4"/>
    </row>
    <row r="15" spans="1:7" ht="10.25" customHeight="1" x14ac:dyDescent="0.25">
      <c r="A15" s="8" t="s">
        <v>12</v>
      </c>
      <c r="B15" s="31">
        <v>296539</v>
      </c>
      <c r="C15" s="42">
        <v>360000</v>
      </c>
      <c r="D15" s="31">
        <v>360000</v>
      </c>
      <c r="E15" s="47"/>
      <c r="F15" s="4"/>
      <c r="G15" s="4"/>
    </row>
    <row r="16" spans="1:7" ht="10.25" customHeight="1" x14ac:dyDescent="0.25">
      <c r="A16" s="8" t="s">
        <v>13</v>
      </c>
      <c r="B16" s="31">
        <v>592302</v>
      </c>
      <c r="C16" s="42">
        <v>600000</v>
      </c>
      <c r="D16" s="31">
        <v>550000</v>
      </c>
      <c r="E16" s="46"/>
      <c r="F16" s="4"/>
      <c r="G16" s="4"/>
    </row>
    <row r="17" spans="1:7" ht="10.25" customHeight="1" x14ac:dyDescent="0.25">
      <c r="A17" s="8" t="s">
        <v>14</v>
      </c>
      <c r="B17" s="31">
        <v>520000</v>
      </c>
      <c r="C17" s="42">
        <v>383353.31</v>
      </c>
      <c r="D17" s="31">
        <v>470000</v>
      </c>
      <c r="E17" s="47"/>
      <c r="F17" s="4"/>
      <c r="G17" s="4"/>
    </row>
    <row r="18" spans="1:7" ht="10.25" customHeight="1" x14ac:dyDescent="0.25">
      <c r="A18" s="8" t="s">
        <v>19</v>
      </c>
      <c r="B18" s="31">
        <v>565409</v>
      </c>
      <c r="C18" s="42">
        <v>525635</v>
      </c>
      <c r="D18" s="31">
        <v>578577</v>
      </c>
      <c r="E18" s="47"/>
      <c r="F18" s="4"/>
      <c r="G18" s="4"/>
    </row>
    <row r="19" spans="1:7" ht="10.25" customHeight="1" x14ac:dyDescent="0.25">
      <c r="A19" s="8" t="s">
        <v>1</v>
      </c>
      <c r="B19" s="31">
        <v>3259253</v>
      </c>
      <c r="C19" s="42">
        <v>2933446</v>
      </c>
      <c r="D19" s="31">
        <v>4030962</v>
      </c>
      <c r="E19" s="47"/>
      <c r="F19" s="4"/>
      <c r="G19" s="4"/>
    </row>
    <row r="20" spans="1:7" ht="10.25" customHeight="1" x14ac:dyDescent="0.25">
      <c r="A20" s="16" t="s">
        <v>26</v>
      </c>
      <c r="B20" s="38">
        <f>SUM(B21:B26)</f>
        <v>13700839.9</v>
      </c>
      <c r="C20" s="40">
        <f t="shared" ref="C20:D20" si="3">SUM(C21:C26)</f>
        <v>14326830.700000001</v>
      </c>
      <c r="D20" s="40">
        <f t="shared" si="3"/>
        <v>13689185.699999999</v>
      </c>
      <c r="F20" s="4"/>
      <c r="G20" s="4"/>
    </row>
    <row r="21" spans="1:7" ht="10.25" customHeight="1" x14ac:dyDescent="0.25">
      <c r="A21" s="8" t="s">
        <v>24</v>
      </c>
      <c r="B21" s="33">
        <v>300000</v>
      </c>
      <c r="C21" s="42">
        <v>300000</v>
      </c>
      <c r="D21" s="33">
        <v>300000</v>
      </c>
      <c r="F21" s="4"/>
      <c r="G21" s="4"/>
    </row>
    <row r="22" spans="1:7" ht="10.25" customHeight="1" x14ac:dyDescent="0.25">
      <c r="A22" s="8" t="s">
        <v>15</v>
      </c>
      <c r="B22" s="33">
        <v>2330000</v>
      </c>
      <c r="C22" s="42">
        <v>2237839.85</v>
      </c>
      <c r="D22" s="42">
        <v>2427500</v>
      </c>
      <c r="F22" s="4"/>
      <c r="G22" s="4"/>
    </row>
    <row r="23" spans="1:7" ht="10.25" customHeight="1" x14ac:dyDescent="0.25">
      <c r="A23" s="8" t="s">
        <v>3</v>
      </c>
      <c r="B23" s="33">
        <v>4900000</v>
      </c>
      <c r="C23" s="42">
        <v>5015000</v>
      </c>
      <c r="D23" s="42">
        <v>4815000</v>
      </c>
      <c r="F23" s="4"/>
      <c r="G23" s="4"/>
    </row>
    <row r="24" spans="1:7" ht="10.25" customHeight="1" x14ac:dyDescent="0.25">
      <c r="A24" s="8" t="s">
        <v>28</v>
      </c>
      <c r="B24" s="36">
        <v>2629360</v>
      </c>
      <c r="C24" s="42">
        <v>2500000</v>
      </c>
      <c r="D24" s="42">
        <v>2675060</v>
      </c>
      <c r="F24" s="4"/>
      <c r="G24" s="4"/>
    </row>
    <row r="25" spans="1:7" ht="10.25" customHeight="1" x14ac:dyDescent="0.25">
      <c r="A25" s="8" t="s">
        <v>4</v>
      </c>
      <c r="B25" s="33">
        <v>3085000</v>
      </c>
      <c r="C25" s="42">
        <v>2768480.95</v>
      </c>
      <c r="D25" s="42">
        <v>3035000</v>
      </c>
      <c r="F25" s="4"/>
      <c r="G25" s="4"/>
    </row>
    <row r="26" spans="1:7" ht="10.25" customHeight="1" x14ac:dyDescent="0.25">
      <c r="A26" s="25" t="s">
        <v>31</v>
      </c>
      <c r="B26" s="37">
        <v>456479.9</v>
      </c>
      <c r="C26" s="42">
        <v>1505509.9</v>
      </c>
      <c r="D26" s="42">
        <v>436625.7</v>
      </c>
      <c r="F26" s="4"/>
      <c r="G26" s="4"/>
    </row>
    <row r="27" spans="1:7" s="1" customFormat="1" ht="10.25" customHeight="1" x14ac:dyDescent="0.3">
      <c r="A27" s="26" t="s">
        <v>29</v>
      </c>
      <c r="B27" s="40">
        <f>SUM(B28:B33)</f>
        <v>823870.70000000007</v>
      </c>
      <c r="C27" s="40">
        <f>SUM(C28:C33)</f>
        <v>885779.37000000011</v>
      </c>
      <c r="D27" s="40">
        <f>SUM(D28:D33)</f>
        <v>1873033</v>
      </c>
      <c r="E27" s="5"/>
      <c r="F27" s="5"/>
      <c r="G27" s="5"/>
    </row>
    <row r="28" spans="1:7" s="2" customFormat="1" ht="10.25" customHeight="1" x14ac:dyDescent="0.25">
      <c r="A28" s="8" t="s">
        <v>2</v>
      </c>
      <c r="B28" s="39">
        <v>655181.64</v>
      </c>
      <c r="C28" s="42">
        <v>599823.30000000005</v>
      </c>
      <c r="D28" s="31">
        <v>930366</v>
      </c>
      <c r="E28" s="6"/>
      <c r="F28" s="6"/>
      <c r="G28" s="6"/>
    </row>
    <row r="29" spans="1:7" s="2" customFormat="1" ht="10.25" customHeight="1" x14ac:dyDescent="0.25">
      <c r="A29" s="8" t="s">
        <v>8</v>
      </c>
      <c r="B29" s="31">
        <v>18689.060000000001</v>
      </c>
      <c r="C29" s="42"/>
      <c r="D29" s="42">
        <v>526500</v>
      </c>
      <c r="E29" s="6"/>
      <c r="F29" s="6"/>
      <c r="G29" s="6"/>
    </row>
    <row r="30" spans="1:7" s="2" customFormat="1" ht="10.25" customHeight="1" x14ac:dyDescent="0.25">
      <c r="A30" s="8" t="s">
        <v>5</v>
      </c>
      <c r="B30" s="31">
        <v>100000</v>
      </c>
      <c r="C30" s="42">
        <v>115000</v>
      </c>
      <c r="D30" s="31">
        <v>42500</v>
      </c>
      <c r="E30" s="6"/>
      <c r="F30" s="6"/>
      <c r="G30" s="6"/>
    </row>
    <row r="31" spans="1:7" s="2" customFormat="1" ht="10.25" customHeight="1" x14ac:dyDescent="0.25">
      <c r="A31" s="41" t="s">
        <v>37</v>
      </c>
      <c r="B31" s="42"/>
      <c r="C31" s="42">
        <v>24940</v>
      </c>
      <c r="D31" s="42"/>
      <c r="E31" s="6"/>
      <c r="F31" s="6"/>
      <c r="G31" s="6"/>
    </row>
    <row r="32" spans="1:7" s="2" customFormat="1" ht="10.25" customHeight="1" x14ac:dyDescent="0.25">
      <c r="A32" s="48" t="s">
        <v>35</v>
      </c>
      <c r="B32" s="42"/>
      <c r="C32" s="42">
        <v>96016.07</v>
      </c>
      <c r="D32" s="42">
        <v>223667</v>
      </c>
      <c r="E32" s="6"/>
      <c r="F32" s="6"/>
      <c r="G32" s="6"/>
    </row>
    <row r="33" spans="1:7" s="2" customFormat="1" ht="10.25" customHeight="1" x14ac:dyDescent="0.25">
      <c r="A33" s="8" t="s">
        <v>30</v>
      </c>
      <c r="B33" s="42">
        <v>50000</v>
      </c>
      <c r="C33" s="42">
        <v>50000</v>
      </c>
      <c r="D33" s="42">
        <v>150000</v>
      </c>
      <c r="E33" s="6"/>
      <c r="F33" s="6"/>
      <c r="G33" s="6"/>
    </row>
    <row r="34" spans="1:7" ht="10.25" customHeight="1" x14ac:dyDescent="0.25">
      <c r="A34" s="15" t="s">
        <v>18</v>
      </c>
      <c r="B34" s="43">
        <f>B4+B7+B11+B20+B27</f>
        <v>61816691.880000003</v>
      </c>
      <c r="C34" s="43">
        <f>C4+C7+C11+C20+C27</f>
        <v>62110956.769999996</v>
      </c>
      <c r="D34" s="43">
        <f t="shared" ref="D34" si="4">D4+D7+D11+D20+D27</f>
        <v>64829494.700000003</v>
      </c>
      <c r="F34" s="4"/>
      <c r="G34" s="4"/>
    </row>
    <row r="35" spans="1:7" ht="10.25" customHeight="1" x14ac:dyDescent="0.25">
      <c r="A35" s="7"/>
      <c r="B35" s="30"/>
      <c r="C35" s="18"/>
      <c r="D35" s="12"/>
      <c r="F35" s="4"/>
      <c r="G35" s="4"/>
    </row>
    <row r="36" spans="1:7" ht="10.25" customHeight="1" x14ac:dyDescent="0.25">
      <c r="A36" s="44" t="s">
        <v>36</v>
      </c>
      <c r="B36" s="22"/>
      <c r="C36" s="18"/>
      <c r="D36" s="12"/>
      <c r="F36" s="4"/>
      <c r="G36" s="4"/>
    </row>
    <row r="37" spans="1:7" ht="10.25" customHeight="1" x14ac:dyDescent="0.25">
      <c r="A37" s="44"/>
      <c r="B37" s="22"/>
      <c r="C37" s="18"/>
      <c r="D37" s="12"/>
      <c r="F37" s="4"/>
      <c r="G37" s="4"/>
    </row>
    <row r="38" spans="1:7" ht="10.25" customHeight="1" x14ac:dyDescent="0.25">
      <c r="B38" s="23"/>
      <c r="C38" s="19"/>
      <c r="D38" s="13"/>
    </row>
    <row r="39" spans="1:7" ht="10.25" customHeight="1" x14ac:dyDescent="0.25">
      <c r="A39" s="10" t="s">
        <v>17</v>
      </c>
      <c r="B39" s="23"/>
      <c r="C39" s="19"/>
      <c r="D39" s="13"/>
    </row>
    <row r="40" spans="1:7" x14ac:dyDescent="0.25">
      <c r="A40" s="3"/>
      <c r="B40" s="23"/>
      <c r="C40" s="19"/>
      <c r="D40" s="13"/>
    </row>
  </sheetData>
  <mergeCells count="1">
    <mergeCell ref="A1:C1"/>
  </mergeCells>
  <phoneticPr fontId="0" type="noConversion"/>
  <pageMargins left="0.78740157499999996" right="0.78740157499999996" top="0.984251969" bottom="0.984251969" header="0.4921259845" footer="0.4921259845"/>
  <pageSetup paperSize="9" scale="97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20_politik_produktion_absatz_tabellenanhang_tab26_d"/>
    <f:field ref="objsubject" par="" edit="true" text=""/>
    <f:field ref="objcreatedby" par="" text="Karim Khadir, Lesan, BLW "/>
    <f:field ref="objcreatedat" par="" text="15.01.2020 16:33:25"/>
    <f:field ref="objchangedby" par="" text="von Allmen, Fritz, BLW"/>
    <f:field ref="objmodifiedat" par="" text="01.04.2020 15:29:34"/>
    <f:field ref="doc_FSCFOLIO_1_1001_FieldDocumentNumber" par="" text=""/>
    <f:field ref="doc_FSCFOLIO_1_1001_FieldSubject" par="" edit="true" text=""/>
    <f:field ref="FSCFOLIO_1_1001_FieldCurrentUser" par="" text="BLW  Martina De Paola"/>
    <f:field ref="CCAPRECONFIG_15_1001_Objektname" par="" edit="true" text="AB20_politik_produktion_absatz_tabellenanhang_tab26_d"/>
    <f:field ref="CHPRECONFIG_1_1001_Objektname" par="" edit="true" text="AB20_politik_produktion_absatz_tabellenanhang_tab26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Tab26</vt:lpstr>
      <vt:lpstr>'Tab26'!Druckbereich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Rossi Alessandro BLW</cp:lastModifiedBy>
  <cp:lastPrinted>2014-05-20T05:41:34Z</cp:lastPrinted>
  <dcterms:created xsi:type="dcterms:W3CDTF">2001-04-17T09:20:45Z</dcterms:created>
  <dcterms:modified xsi:type="dcterms:W3CDTF">2021-06-23T10:43:06Z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COO.2101.101.7.1606741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032.1-00007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7</vt:lpwstr>
  </property>
  <property fmtid="{D5CDD505-2E9C-101B-9397-08002B2CF9AE}" pid="7" name="FSC#COOELAK@1.1001:FileRefOU">
    <vt:lpwstr>BLW-SGV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Karim Khadir Lesan, BLW </vt:lpwstr>
  </property>
  <property fmtid="{D5CDD505-2E9C-101B-9397-08002B2CF9AE}" pid="10" name="FSC#COOELAK@1.1001:OwnerExtension">
    <vt:lpwstr>+41 58 467 6542</vt:lpwstr>
  </property>
  <property fmtid="{D5CDD505-2E9C-101B-9397-08002B2CF9AE}" pid="11" name="FSC#COOELAK@1.1001:OwnerFaxExtension">
    <vt:lpwstr>+41 58 462 2634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(BLW-FBKSD)</vt:lpwstr>
  </property>
  <property fmtid="{D5CDD505-2E9C-101B-9397-08002B2CF9AE}" pid="17" name="FSC#COOELAK@1.1001:CreatedAt">
    <vt:lpwstr>15.01.2020</vt:lpwstr>
  </property>
  <property fmtid="{D5CDD505-2E9C-101B-9397-08002B2CF9AE}" pid="18" name="FSC#COOELAK@1.1001:OU">
    <vt:lpwstr>Kommunikation und Sprachdienste (BLW-FBKSD)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*COO.2101.101.7.1606741*</vt:lpwstr>
  </property>
  <property fmtid="{D5CDD505-2E9C-101B-9397-08002B2CF9AE}" pid="21" name="FSC#COOELAK@1.1001:RefBarCode">
    <vt:lpwstr>*COO.2101.101.4.1604033*</vt:lpwstr>
  </property>
  <property fmtid="{D5CDD505-2E9C-101B-9397-08002B2CF9AE}" pid="22" name="FSC#COOELAK@1.1001:FileRefBarCode">
    <vt:lpwstr>*032.1-00007*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Gabriela Glauser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+41 58 462 26 32</vt:lpwstr>
  </property>
  <property fmtid="{D5CDD505-2E9C-101B-9397-08002B2CF9AE}" pid="31" name="FSC#EVDCFG@15.1400:FileRespEmail">
    <vt:lpwstr>gabriela.glauser@blw.admin.ch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AB20_politik_produktion_absatz_tabellenanhang_tab26_d</vt:lpwstr>
  </property>
  <property fmtid="{D5CDD505-2E9C-101B-9397-08002B2CF9AE}" pid="35" name="FSC#EVDCFG@15.1400:Dossierref">
    <vt:lpwstr>032.1-00007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ggl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BLW-FBKSD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martina.depaola@blw.admin.ch</vt:lpwstr>
  </property>
  <property fmtid="{D5CDD505-2E9C-101B-9397-08002B2CF9AE}" pid="83" name="FSC#EVDCFG@15.1400:ActualVersionNumber">
    <vt:lpwstr>4</vt:lpwstr>
  </property>
  <property fmtid="{D5CDD505-2E9C-101B-9397-08002B2CF9AE}" pid="84" name="FSC#EVDCFG@15.1400:ActualVersionCreatedAt">
    <vt:lpwstr>2020-04-01T13:58:29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Glauser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Gabriela</vt:lpwstr>
  </property>
  <property fmtid="{D5CDD505-2E9C-101B-9397-08002B2CF9AE}" pid="99" name="FSC#EVDCFG@15.1400:ResponsibleEditorSurname">
    <vt:lpwstr>Glauser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Gabriela Glauser</vt:lpwstr>
  </property>
  <property fmtid="{D5CDD505-2E9C-101B-9397-08002B2CF9AE}" pid="103" name="FSC#ATSTATECFG@1.1001:AgentPhone">
    <vt:lpwstr>+41 58 462 26 32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032.1-00007/00008/00006/00001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