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Struktur:soz. Begleitmassnahmen/Strukturverbesserungen_f/PK1 Strukturverbesserungen und soziale Begleitmassnahmen_f Anhangtabellen/"/>
    </mc:Choice>
  </mc:AlternateContent>
  <xr:revisionPtr revIDLastSave="0" documentId="13_ncr:1_{68B2E362-28AA-D74F-AAB4-6F9B72B41E51}" xr6:coauthVersionLast="47" xr6:coauthVersionMax="47" xr10:uidLastSave="{00000000-0000-0000-0000-000000000000}"/>
  <bookViews>
    <workbookView xWindow="15420" yWindow="540" windowWidth="33060" windowHeight="26480" tabRatio="747" xr2:uid="{00000000-000D-0000-FFFF-FFFF00000000}"/>
  </bookViews>
  <sheets>
    <sheet name="Tab46" sheetId="1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6" l="1"/>
  <c r="C26" i="16"/>
  <c r="D26" i="16"/>
  <c r="E26" i="16"/>
  <c r="E29" i="16"/>
  <c r="E30" i="16"/>
  <c r="E31" i="16"/>
  <c r="E32" i="16"/>
  <c r="E33" i="16"/>
  <c r="E34" i="16"/>
  <c r="E35" i="16"/>
  <c r="E7" i="16"/>
  <c r="E8" i="16"/>
  <c r="E9" i="16"/>
  <c r="E10" i="16"/>
  <c r="E13" i="16"/>
  <c r="E14" i="16"/>
  <c r="E15" i="16"/>
  <c r="E16" i="16"/>
  <c r="E17" i="16"/>
  <c r="E18" i="16"/>
  <c r="E19" i="16"/>
  <c r="E20" i="16"/>
  <c r="E21" i="16"/>
  <c r="E22" i="16"/>
  <c r="E37" i="16"/>
  <c r="D35" i="16"/>
  <c r="D10" i="16"/>
  <c r="D21" i="16"/>
  <c r="D22" i="16"/>
  <c r="D37" i="16"/>
  <c r="C35" i="16"/>
  <c r="C10" i="16"/>
  <c r="C21" i="16"/>
  <c r="C22" i="16"/>
  <c r="C37" i="16"/>
  <c r="B35" i="16"/>
  <c r="B10" i="16"/>
  <c r="B21" i="16"/>
  <c r="B22" i="16"/>
  <c r="B37" i="16"/>
  <c r="E25" i="16"/>
</calcChain>
</file>

<file path=xl/sharedStrings.xml><?xml version="1.0" encoding="utf-8"?>
<sst xmlns="http://schemas.openxmlformats.org/spreadsheetml/2006/main" count="39" uniqueCount="38">
  <si>
    <t>Autres installations de transport</t>
    <phoneticPr fontId="0" type="noConversion"/>
  </si>
  <si>
    <t>Mesures concernant le régime hydrique du sol</t>
    <phoneticPr fontId="0" type="noConversion"/>
  </si>
  <si>
    <t>Raccordements au réseau électrique</t>
    <phoneticPr fontId="0" type="noConversion"/>
  </si>
  <si>
    <t>Documentation</t>
    <phoneticPr fontId="0" type="noConversion"/>
  </si>
  <si>
    <t>Remise en état périodique</t>
    <phoneticPr fontId="0" type="noConversion"/>
  </si>
  <si>
    <t>Projets de développement rural</t>
    <phoneticPr fontId="0" type="noConversion"/>
  </si>
  <si>
    <t>Petites entreprises artisanales</t>
    <phoneticPr fontId="0" type="noConversion"/>
  </si>
  <si>
    <t>Equipements communautaires destinés à la transformation et au stockage de produits agricoles</t>
    <phoneticPr fontId="0" type="noConversion"/>
  </si>
  <si>
    <t>Total général</t>
    <phoneticPr fontId="0" type="noConversion"/>
  </si>
  <si>
    <t>1 000 Fr.</t>
  </si>
  <si>
    <t>Total</t>
  </si>
  <si>
    <t>Mesures</t>
    <phoneticPr fontId="0" type="noConversion"/>
  </si>
  <si>
    <t>Contributions</t>
    <phoneticPr fontId="0" type="noConversion"/>
  </si>
  <si>
    <t>Région des collines</t>
    <phoneticPr fontId="0" type="noConversion"/>
  </si>
  <si>
    <t>Région de montagne</t>
    <phoneticPr fontId="0" type="noConversion"/>
  </si>
  <si>
    <t>Améliorations foncières</t>
    <phoneticPr fontId="0" type="noConversion"/>
  </si>
  <si>
    <r>
      <t>Réfection et préservation de différents objets</t>
    </r>
    <r>
      <rPr>
        <vertAlign val="superscript"/>
        <sz val="8"/>
        <rFont val="Calibri"/>
        <family val="2"/>
      </rPr>
      <t>1</t>
    </r>
  </si>
  <si>
    <t>Initiative coll. pour réduire les coûts de production</t>
  </si>
  <si>
    <r>
      <rPr>
        <vertAlign val="superscript"/>
        <sz val="7"/>
        <rFont val="Calibri"/>
        <family val="2"/>
      </rPr>
      <t>1</t>
    </r>
    <r>
      <rPr>
        <sz val="7"/>
        <rFont val="Calibri"/>
        <family val="2"/>
      </rPr>
      <t xml:space="preserve"> y compris dommages dus aux intempéries</t>
    </r>
  </si>
  <si>
    <t>Région de plaine</t>
  </si>
  <si>
    <t>Source : OFAG</t>
  </si>
  <si>
    <t>Bâtiments d’alpages</t>
  </si>
  <si>
    <t>Adductions d’eau</t>
  </si>
  <si>
    <t>Bâtiments d’exploitation destinés aux Animaux consommant des fourrages grossiers</t>
  </si>
  <si>
    <t>PDR</t>
  </si>
  <si>
    <t>Autres construction de chemins</t>
  </si>
  <si>
    <t>Construction de chemins dans le cadre d'ameliorations</t>
  </si>
  <si>
    <t>Autres mesures d'infrastucture</t>
  </si>
  <si>
    <t>Remaniements parcellaires</t>
  </si>
  <si>
    <t>Améliorations intégrales</t>
  </si>
  <si>
    <t>Autres améliorations foncières</t>
  </si>
  <si>
    <t>Total Améliorations intégrales</t>
  </si>
  <si>
    <t>Total améliorations foncières</t>
  </si>
  <si>
    <t>Contributions pour des projets approuvés, par mesure et par région, 2020</t>
  </si>
  <si>
    <t>Total PDR</t>
  </si>
  <si>
    <t>Mesures pour des objectifs environnementaux</t>
  </si>
  <si>
    <t>Bâtiments ruraux</t>
  </si>
  <si>
    <t>Total bâtiments ruraux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</si>
</sst>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sz val="10"/>
      <name val="Arial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8"/>
      <color rgb="FFFF0000"/>
      <name val="Calibri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3" fillId="0" borderId="0"/>
    <xf numFmtId="0" fontId="12" fillId="0" borderId="0"/>
    <xf numFmtId="164" fontId="8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top"/>
    </xf>
    <xf numFmtId="0" fontId="4" fillId="2" borderId="0" xfId="0" applyFont="1" applyFill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5" fillId="5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right" vertical="center" wrapText="1"/>
    </xf>
    <xf numFmtId="1" fontId="3" fillId="2" borderId="7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/>
    </xf>
    <xf numFmtId="165" fontId="3" fillId="4" borderId="0" xfId="0" applyNumberFormat="1" applyFont="1" applyFill="1" applyBorder="1" applyAlignment="1">
      <alignment horizontal="right" vertical="center"/>
    </xf>
    <xf numFmtId="165" fontId="3" fillId="4" borderId="6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" fontId="4" fillId="5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" fontId="4" fillId="3" borderId="0" xfId="0" applyNumberFormat="1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165" fontId="3" fillId="3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" fontId="4" fillId="3" borderId="4" xfId="0" applyNumberFormat="1" applyFont="1" applyFill="1" applyBorder="1" applyAlignment="1">
      <alignment vertical="center"/>
    </xf>
  </cellXfs>
  <cellStyles count="22">
    <cellStyle name="Komma 2" xfId="2" xr:uid="{00000000-0005-0000-0000-000000000000}"/>
    <cellStyle name="Komma 2 2" xfId="3" xr:uid="{00000000-0005-0000-0000-000001000000}"/>
    <cellStyle name="Komma 2 2 2" xfId="7" xr:uid="{00000000-0005-0000-0000-000002000000}"/>
    <cellStyle name="Komma 2 2 2 2" xfId="17" xr:uid="{00000000-0005-0000-0000-000003000000}"/>
    <cellStyle name="Komma 2 2 3" xfId="11" xr:uid="{00000000-0005-0000-0000-000004000000}"/>
    <cellStyle name="Komma 2 2 3 2" xfId="20" xr:uid="{00000000-0005-0000-0000-000005000000}"/>
    <cellStyle name="Komma 2 2 4" xfId="14" xr:uid="{00000000-0005-0000-0000-000006000000}"/>
    <cellStyle name="Komma 2 3" xfId="4" xr:uid="{00000000-0005-0000-0000-000007000000}"/>
    <cellStyle name="Komma 2 3 2" xfId="16" xr:uid="{00000000-0005-0000-0000-000008000000}"/>
    <cellStyle name="Komma 2 4" xfId="10" xr:uid="{00000000-0005-0000-0000-000009000000}"/>
    <cellStyle name="Komma 2 4 2" xfId="19" xr:uid="{00000000-0005-0000-0000-00000A000000}"/>
    <cellStyle name="Komma 2 5" xfId="13" xr:uid="{00000000-0005-0000-0000-00000B000000}"/>
    <cellStyle name="Komma 3" xfId="9" xr:uid="{00000000-0005-0000-0000-00000C000000}"/>
    <cellStyle name="Komma 3 2" xfId="12" xr:uid="{00000000-0005-0000-0000-00000D000000}"/>
    <cellStyle name="Komma 3 2 2" xfId="18" xr:uid="{00000000-0005-0000-0000-00000E000000}"/>
    <cellStyle name="Komma 3 3" xfId="21" xr:uid="{00000000-0005-0000-0000-00000F000000}"/>
    <cellStyle name="Komma 3 4" xfId="15" xr:uid="{00000000-0005-0000-0000-000010000000}"/>
    <cellStyle name="Standard" xfId="0" builtinId="0"/>
    <cellStyle name="Standard 2" xfId="1" xr:uid="{00000000-0005-0000-0000-000012000000}"/>
    <cellStyle name="Standard 2 2" xfId="6" xr:uid="{00000000-0005-0000-0000-000013000000}"/>
    <cellStyle name="Standard 3" xfId="8" xr:uid="{00000000-0005-0000-0000-000014000000}"/>
    <cellStyle name="Standard 4" xfId="5" xr:uid="{00000000-0005-0000-0000-000015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  <mruColors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zoomScale="221" zoomScaleNormal="221" zoomScaleSheetLayoutView="100" zoomScalePageLayoutView="210" workbookViewId="0">
      <selection activeCell="G27" sqref="G27"/>
    </sheetView>
  </sheetViews>
  <sheetFormatPr baseColWidth="10" defaultColWidth="64" defaultRowHeight="13" x14ac:dyDescent="0.15"/>
  <cols>
    <col min="1" max="1" width="35.5" style="1" customWidth="1"/>
    <col min="2" max="4" width="7.1640625" style="3" customWidth="1"/>
    <col min="5" max="5" width="7.1640625" style="4" customWidth="1"/>
    <col min="6" max="6" width="4.83203125" customWidth="1"/>
    <col min="7" max="14" width="64" style="1"/>
    <col min="15" max="15" width="64" style="2"/>
    <col min="16" max="16384" width="64" style="1"/>
  </cols>
  <sheetData>
    <row r="1" spans="1:15" ht="13" customHeight="1" x14ac:dyDescent="0.15">
      <c r="A1" s="48" t="s">
        <v>33</v>
      </c>
      <c r="B1" s="49"/>
      <c r="C1" s="49"/>
      <c r="D1" s="49"/>
      <c r="E1" s="49"/>
    </row>
    <row r="2" spans="1:15" ht="10" customHeight="1" x14ac:dyDescent="0.15">
      <c r="A2" s="8" t="s">
        <v>11</v>
      </c>
      <c r="B2" s="45" t="s">
        <v>12</v>
      </c>
      <c r="C2" s="46"/>
      <c r="D2" s="46"/>
      <c r="E2" s="47"/>
    </row>
    <row r="3" spans="1:15" ht="20.25" customHeight="1" x14ac:dyDescent="0.15">
      <c r="A3" s="26"/>
      <c r="B3" s="27" t="s">
        <v>19</v>
      </c>
      <c r="C3" s="27" t="s">
        <v>13</v>
      </c>
      <c r="D3" s="27" t="s">
        <v>14</v>
      </c>
      <c r="E3" s="28" t="s">
        <v>10</v>
      </c>
    </row>
    <row r="4" spans="1:15" ht="10.5" customHeight="1" x14ac:dyDescent="0.15">
      <c r="A4" s="9"/>
      <c r="B4" s="50" t="s">
        <v>9</v>
      </c>
      <c r="C4" s="50"/>
      <c r="D4" s="50"/>
      <c r="E4" s="50"/>
    </row>
    <row r="5" spans="1:15" ht="10.5" customHeight="1" x14ac:dyDescent="0.15">
      <c r="A5" s="16" t="s">
        <v>15</v>
      </c>
      <c r="B5" s="15"/>
      <c r="C5" s="38"/>
      <c r="D5" s="38"/>
      <c r="E5" s="39"/>
    </row>
    <row r="6" spans="1:15" s="11" customFormat="1" ht="10.5" customHeight="1" x14ac:dyDescent="0.15">
      <c r="A6" s="17" t="s">
        <v>29</v>
      </c>
      <c r="B6" s="33"/>
      <c r="C6" s="34"/>
      <c r="D6" s="34"/>
      <c r="E6" s="35"/>
      <c r="F6" s="10"/>
      <c r="O6" s="12"/>
    </row>
    <row r="7" spans="1:15" ht="10" customHeight="1" x14ac:dyDescent="0.15">
      <c r="A7" s="19" t="s">
        <v>28</v>
      </c>
      <c r="B7" s="29">
        <v>1283.8570300000001</v>
      </c>
      <c r="C7" s="29">
        <v>120</v>
      </c>
      <c r="D7" s="29">
        <v>373.32</v>
      </c>
      <c r="E7" s="29">
        <f>SUM(B7:D7)</f>
        <v>1777.1770300000001</v>
      </c>
    </row>
    <row r="8" spans="1:15" ht="10" customHeight="1" x14ac:dyDescent="0.15">
      <c r="A8" s="5" t="s">
        <v>26</v>
      </c>
      <c r="B8" s="29">
        <v>2207.3867</v>
      </c>
      <c r="C8" s="29">
        <v>282.4391</v>
      </c>
      <c r="D8" s="29">
        <v>8181.2939999999999</v>
      </c>
      <c r="E8" s="29">
        <f t="shared" ref="E8:E9" si="0">SUM(B8:D8)</f>
        <v>10671.1198</v>
      </c>
    </row>
    <row r="9" spans="1:15" s="11" customFormat="1" ht="10.5" customHeight="1" x14ac:dyDescent="0.15">
      <c r="A9" s="5" t="s">
        <v>27</v>
      </c>
      <c r="B9" s="29">
        <v>774.38026000000002</v>
      </c>
      <c r="C9" s="29">
        <v>4.8248999999999995</v>
      </c>
      <c r="D9" s="29">
        <v>522.95700999999997</v>
      </c>
      <c r="E9" s="29">
        <f t="shared" si="0"/>
        <v>1302.1621700000001</v>
      </c>
      <c r="F9" s="10"/>
      <c r="O9" s="12"/>
    </row>
    <row r="10" spans="1:15" s="11" customFormat="1" ht="12.75" customHeight="1" x14ac:dyDescent="0.15">
      <c r="A10" s="17" t="s">
        <v>31</v>
      </c>
      <c r="B10" s="30">
        <f>SUM(B7:B9)</f>
        <v>4265.62399</v>
      </c>
      <c r="C10" s="30">
        <f t="shared" ref="C10:E10" si="1">SUM(C7:C9)</f>
        <v>407.26400000000001</v>
      </c>
      <c r="D10" s="30">
        <f t="shared" si="1"/>
        <v>9077.5710099999997</v>
      </c>
      <c r="E10" s="30">
        <f t="shared" si="1"/>
        <v>13750.459000000001</v>
      </c>
      <c r="F10" s="10"/>
      <c r="O10" s="12"/>
    </row>
    <row r="11" spans="1:15" s="11" customFormat="1" ht="10" customHeight="1" x14ac:dyDescent="0.15">
      <c r="A11" s="20"/>
      <c r="B11" s="22"/>
      <c r="C11" s="36"/>
      <c r="D11" s="36"/>
      <c r="E11" s="37"/>
      <c r="F11" s="10"/>
      <c r="O11" s="12"/>
    </row>
    <row r="12" spans="1:15" s="11" customFormat="1" ht="10" customHeight="1" x14ac:dyDescent="0.15">
      <c r="A12" s="17" t="s">
        <v>30</v>
      </c>
      <c r="B12" s="33"/>
      <c r="C12" s="34"/>
      <c r="D12" s="34"/>
      <c r="E12" s="35"/>
      <c r="F12" s="10"/>
      <c r="O12" s="12"/>
    </row>
    <row r="13" spans="1:15" s="11" customFormat="1" ht="10" customHeight="1" x14ac:dyDescent="0.15">
      <c r="A13" s="21" t="s">
        <v>25</v>
      </c>
      <c r="B13" s="29">
        <v>2411.78793</v>
      </c>
      <c r="C13" s="29">
        <v>2723.5935099999997</v>
      </c>
      <c r="D13" s="29">
        <v>16620.432089999998</v>
      </c>
      <c r="E13" s="29">
        <f>SUM(B13:D13)</f>
        <v>21755.813529999999</v>
      </c>
      <c r="F13" s="10"/>
      <c r="O13" s="12"/>
    </row>
    <row r="14" spans="1:15" ht="10.5" customHeight="1" x14ac:dyDescent="0.15">
      <c r="A14" s="21" t="s">
        <v>0</v>
      </c>
      <c r="B14" s="29">
        <v>0</v>
      </c>
      <c r="C14" s="29">
        <v>1.7</v>
      </c>
      <c r="D14" s="29">
        <v>13.471</v>
      </c>
      <c r="E14" s="29">
        <f t="shared" ref="E14:E20" si="2">SUM(B14:D14)</f>
        <v>15.170999999999999</v>
      </c>
    </row>
    <row r="15" spans="1:15" ht="10.5" customHeight="1" x14ac:dyDescent="0.15">
      <c r="A15" s="21" t="s">
        <v>1</v>
      </c>
      <c r="B15" s="29">
        <v>3783.1062599999996</v>
      </c>
      <c r="C15" s="29">
        <v>539.68581999999992</v>
      </c>
      <c r="D15" s="29">
        <v>1203.5616599999998</v>
      </c>
      <c r="E15" s="29">
        <f t="shared" si="2"/>
        <v>5526.3537399999987</v>
      </c>
    </row>
    <row r="16" spans="1:15" ht="10" customHeight="1" x14ac:dyDescent="0.15">
      <c r="A16" s="21" t="s">
        <v>22</v>
      </c>
      <c r="B16" s="29">
        <v>51.676760000000002</v>
      </c>
      <c r="C16" s="29">
        <v>928.92656999999997</v>
      </c>
      <c r="D16" s="29">
        <v>7392.50227</v>
      </c>
      <c r="E16" s="29">
        <f t="shared" si="2"/>
        <v>8373.105599999999</v>
      </c>
    </row>
    <row r="17" spans="1:15" ht="10.5" customHeight="1" x14ac:dyDescent="0.15">
      <c r="A17" s="14" t="s">
        <v>2</v>
      </c>
      <c r="B17" s="29">
        <v>84.446449999999999</v>
      </c>
      <c r="C17" s="29">
        <v>25.99493</v>
      </c>
      <c r="D17" s="29">
        <v>374.14508000000001</v>
      </c>
      <c r="E17" s="29">
        <f t="shared" si="2"/>
        <v>484.58645999999999</v>
      </c>
    </row>
    <row r="18" spans="1:15" ht="10.5" customHeight="1" x14ac:dyDescent="0.15">
      <c r="A18" s="14" t="s">
        <v>16</v>
      </c>
      <c r="B18" s="29">
        <v>49.14</v>
      </c>
      <c r="C18" s="29">
        <v>303.81599999999997</v>
      </c>
      <c r="D18" s="29">
        <v>1343.501</v>
      </c>
      <c r="E18" s="29">
        <f t="shared" si="2"/>
        <v>1696.4569999999999</v>
      </c>
    </row>
    <row r="19" spans="1:15" ht="10.5" customHeight="1" x14ac:dyDescent="0.15">
      <c r="A19" s="21" t="s">
        <v>3</v>
      </c>
      <c r="B19" s="29">
        <v>109.62</v>
      </c>
      <c r="C19" s="29">
        <v>23.78</v>
      </c>
      <c r="D19" s="29">
        <v>275.66699999999997</v>
      </c>
      <c r="E19" s="29">
        <f t="shared" si="2"/>
        <v>409.06700000000001</v>
      </c>
    </row>
    <row r="20" spans="1:15" ht="10.5" customHeight="1" x14ac:dyDescent="0.15">
      <c r="A20" s="21" t="s">
        <v>4</v>
      </c>
      <c r="B20" s="29">
        <v>1325.0496000000001</v>
      </c>
      <c r="C20" s="29">
        <v>975.01116999999999</v>
      </c>
      <c r="D20" s="29">
        <v>1308.6679199999999</v>
      </c>
      <c r="E20" s="29">
        <f t="shared" si="2"/>
        <v>3608.7286899999999</v>
      </c>
    </row>
    <row r="21" spans="1:15" ht="10.5" customHeight="1" x14ac:dyDescent="0.15">
      <c r="A21" s="18" t="s">
        <v>10</v>
      </c>
      <c r="B21" s="31">
        <f>SUM(B13:B20)</f>
        <v>7814.8270000000002</v>
      </c>
      <c r="C21" s="31">
        <f t="shared" ref="C21:D21" si="3">SUM(C13:C20)</f>
        <v>5522.507999999998</v>
      </c>
      <c r="D21" s="31">
        <f t="shared" si="3"/>
        <v>28531.94802</v>
      </c>
      <c r="E21" s="31">
        <f>SUM(E13:E20)</f>
        <v>41869.283020000003</v>
      </c>
    </row>
    <row r="22" spans="1:15" s="11" customFormat="1" ht="10.5" customHeight="1" x14ac:dyDescent="0.15">
      <c r="A22" s="23" t="s">
        <v>32</v>
      </c>
      <c r="B22" s="32">
        <f>B10+B21</f>
        <v>12080.450990000001</v>
      </c>
      <c r="C22" s="32">
        <f>C10+C21</f>
        <v>5929.7719999999981</v>
      </c>
      <c r="D22" s="32">
        <f>D10+D21</f>
        <v>37609.519029999996</v>
      </c>
      <c r="E22" s="32">
        <f>E10+E21</f>
        <v>55619.742020000005</v>
      </c>
      <c r="F22" s="10"/>
      <c r="O22" s="12"/>
    </row>
    <row r="23" spans="1:15" s="11" customFormat="1" ht="10.5" customHeight="1" x14ac:dyDescent="0.15">
      <c r="A23" s="22"/>
      <c r="B23" s="40"/>
      <c r="C23" s="40"/>
      <c r="D23" s="40"/>
      <c r="E23" s="40"/>
      <c r="F23" s="10"/>
      <c r="O23" s="12"/>
    </row>
    <row r="24" spans="1:15" s="11" customFormat="1" ht="10.5" customHeight="1" x14ac:dyDescent="0.15">
      <c r="A24" s="16" t="s">
        <v>24</v>
      </c>
      <c r="B24" s="16"/>
      <c r="C24" s="51"/>
      <c r="D24" s="51"/>
      <c r="E24" s="52"/>
      <c r="F24" s="10"/>
      <c r="O24" s="12"/>
    </row>
    <row r="25" spans="1:15" ht="10.5" customHeight="1" x14ac:dyDescent="0.15">
      <c r="A25" s="21" t="s">
        <v>5</v>
      </c>
      <c r="B25" s="29">
        <v>594.70399999999995</v>
      </c>
      <c r="C25" s="29">
        <v>237.43899999999999</v>
      </c>
      <c r="D25" s="29">
        <v>1307.194</v>
      </c>
      <c r="E25" s="29">
        <f>SUM(B25:D25)</f>
        <v>2139.337</v>
      </c>
    </row>
    <row r="26" spans="1:15" s="11" customFormat="1" ht="10.5" customHeight="1" x14ac:dyDescent="0.15">
      <c r="A26" s="23" t="s">
        <v>34</v>
      </c>
      <c r="B26" s="32">
        <f>B25</f>
        <v>594.70399999999995</v>
      </c>
      <c r="C26" s="32">
        <f t="shared" ref="C26:D26" si="4">C25</f>
        <v>237.43899999999999</v>
      </c>
      <c r="D26" s="32">
        <f t="shared" si="4"/>
        <v>1307.194</v>
      </c>
      <c r="E26" s="32">
        <f>SUM(B26:D26)</f>
        <v>2139.337</v>
      </c>
      <c r="F26" s="10"/>
      <c r="O26" s="12"/>
    </row>
    <row r="27" spans="1:15" s="11" customFormat="1" ht="10" customHeight="1" x14ac:dyDescent="0.15">
      <c r="A27" s="22"/>
      <c r="B27" s="40"/>
      <c r="C27" s="40"/>
      <c r="D27" s="40"/>
      <c r="E27" s="40"/>
      <c r="F27" s="10"/>
      <c r="O27" s="12"/>
    </row>
    <row r="28" spans="1:15" ht="10.5" customHeight="1" x14ac:dyDescent="0.15">
      <c r="A28" s="15" t="s">
        <v>36</v>
      </c>
      <c r="B28" s="41"/>
      <c r="C28" s="42"/>
      <c r="D28" s="42"/>
      <c r="E28" s="42"/>
    </row>
    <row r="29" spans="1:15" ht="21" customHeight="1" x14ac:dyDescent="0.15">
      <c r="A29" s="21" t="s">
        <v>23</v>
      </c>
      <c r="B29" s="29">
        <v>169.1</v>
      </c>
      <c r="C29" s="29">
        <v>7011.1170000000002</v>
      </c>
      <c r="D29" s="29">
        <v>12248.205</v>
      </c>
      <c r="E29" s="29">
        <f>SUM(B29:D29)</f>
        <v>19428.421999999999</v>
      </c>
    </row>
    <row r="30" spans="1:15" s="11" customFormat="1" ht="10" customHeight="1" x14ac:dyDescent="0.15">
      <c r="A30" s="21" t="s">
        <v>35</v>
      </c>
      <c r="B30" s="29">
        <v>609.89800000000002</v>
      </c>
      <c r="C30" s="29">
        <v>204.05</v>
      </c>
      <c r="D30" s="29">
        <v>10.179</v>
      </c>
      <c r="E30" s="29">
        <f>SUM(B30:D30)</f>
        <v>824.12700000000007</v>
      </c>
      <c r="F30" s="10"/>
      <c r="O30" s="12"/>
    </row>
    <row r="31" spans="1:15" ht="10" customHeight="1" x14ac:dyDescent="0.15">
      <c r="A31" s="21" t="s">
        <v>21</v>
      </c>
      <c r="B31" s="29">
        <v>0</v>
      </c>
      <c r="C31" s="29">
        <v>0</v>
      </c>
      <c r="D31" s="29">
        <v>1743.0719999999999</v>
      </c>
      <c r="E31" s="29">
        <f t="shared" ref="E31:E34" si="5">SUM(B31:D31)</f>
        <v>1743.0719999999999</v>
      </c>
    </row>
    <row r="32" spans="1:15" ht="10" customHeight="1" x14ac:dyDescent="0.15">
      <c r="A32" s="21" t="s">
        <v>6</v>
      </c>
      <c r="B32" s="29">
        <v>0</v>
      </c>
      <c r="C32" s="29">
        <v>0</v>
      </c>
      <c r="D32" s="29">
        <v>368.7</v>
      </c>
      <c r="E32" s="29">
        <f t="shared" si="5"/>
        <v>368.7</v>
      </c>
    </row>
    <row r="33" spans="1:15" s="11" customFormat="1" ht="10" customHeight="1" x14ac:dyDescent="0.15">
      <c r="A33" s="21" t="s">
        <v>17</v>
      </c>
      <c r="B33" s="29">
        <v>0</v>
      </c>
      <c r="C33" s="29">
        <v>0</v>
      </c>
      <c r="D33" s="29">
        <v>9</v>
      </c>
      <c r="E33" s="29">
        <f t="shared" si="5"/>
        <v>9</v>
      </c>
      <c r="F33" s="10"/>
      <c r="O33" s="12"/>
    </row>
    <row r="34" spans="1:15" ht="21" customHeight="1" x14ac:dyDescent="0.15">
      <c r="A34" s="24" t="s">
        <v>7</v>
      </c>
      <c r="B34" s="29">
        <v>0</v>
      </c>
      <c r="C34" s="29">
        <v>26.5</v>
      </c>
      <c r="D34" s="29">
        <v>441</v>
      </c>
      <c r="E34" s="29">
        <f t="shared" si="5"/>
        <v>467.5</v>
      </c>
    </row>
    <row r="35" spans="1:15" ht="10.5" customHeight="1" x14ac:dyDescent="0.15">
      <c r="A35" s="23" t="s">
        <v>37</v>
      </c>
      <c r="B35" s="32">
        <f>SUM(B29:B34)</f>
        <v>778.99800000000005</v>
      </c>
      <c r="C35" s="32">
        <f t="shared" ref="C35:E35" si="6">SUM(C29:C34)</f>
        <v>7241.6670000000004</v>
      </c>
      <c r="D35" s="32">
        <f t="shared" si="6"/>
        <v>14820.156000000001</v>
      </c>
      <c r="E35" s="32">
        <f t="shared" si="6"/>
        <v>22840.821</v>
      </c>
    </row>
    <row r="36" spans="1:15" s="11" customFormat="1" ht="10.5" customHeight="1" x14ac:dyDescent="0.15">
      <c r="A36" s="25"/>
      <c r="B36" s="40"/>
      <c r="C36" s="40"/>
      <c r="D36" s="40"/>
      <c r="E36" s="40"/>
      <c r="F36" s="10"/>
      <c r="O36" s="12"/>
    </row>
    <row r="37" spans="1:15" ht="10.5" customHeight="1" x14ac:dyDescent="0.15">
      <c r="A37" s="23" t="s">
        <v>8</v>
      </c>
      <c r="B37" s="32">
        <f>B22+B26+B35</f>
        <v>13454.152990000001</v>
      </c>
      <c r="C37" s="32">
        <f t="shared" ref="C37:E37" si="7">C22+C26+C35</f>
        <v>13408.877999999999</v>
      </c>
      <c r="D37" s="32">
        <f t="shared" si="7"/>
        <v>53736.869030000002</v>
      </c>
      <c r="E37" s="32">
        <f t="shared" si="7"/>
        <v>80599.900020000001</v>
      </c>
    </row>
    <row r="38" spans="1:15" ht="10" customHeight="1" x14ac:dyDescent="0.15">
      <c r="A38" s="5"/>
      <c r="B38" s="5"/>
      <c r="C38" s="5"/>
      <c r="D38" s="5"/>
      <c r="E38" s="6"/>
    </row>
    <row r="39" spans="1:15" ht="10" customHeight="1" x14ac:dyDescent="0.15">
      <c r="A39" s="13" t="s">
        <v>18</v>
      </c>
      <c r="B39" s="5"/>
      <c r="C39" s="5"/>
      <c r="D39" s="5"/>
      <c r="E39" s="6"/>
    </row>
    <row r="40" spans="1:15" ht="10" customHeight="1" x14ac:dyDescent="0.15">
      <c r="B40" s="5"/>
      <c r="C40" s="5"/>
      <c r="D40" s="5"/>
      <c r="E40" s="6"/>
    </row>
    <row r="41" spans="1:15" ht="10.5" customHeight="1" x14ac:dyDescent="0.15">
      <c r="A41" s="7" t="s">
        <v>20</v>
      </c>
    </row>
    <row r="42" spans="1:15" ht="10.5" customHeight="1" x14ac:dyDescent="0.15">
      <c r="A42" s="43"/>
      <c r="B42" s="44"/>
      <c r="C42" s="44"/>
      <c r="D42" s="44"/>
      <c r="E42" s="44"/>
    </row>
    <row r="43" spans="1:15" ht="10.5" customHeight="1" x14ac:dyDescent="0.15"/>
    <row r="44" spans="1:15" ht="10.5" customHeight="1" x14ac:dyDescent="0.15"/>
    <row r="45" spans="1:15" ht="10.5" customHeight="1" x14ac:dyDescent="0.15"/>
    <row r="46" spans="1:15" ht="10.5" customHeight="1" x14ac:dyDescent="0.15"/>
    <row r="47" spans="1:15" ht="10.5" customHeight="1" x14ac:dyDescent="0.15"/>
    <row r="48" spans="1:15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</sheetData>
  <dataConsolidate/>
  <mergeCells count="4">
    <mergeCell ref="A42:E42"/>
    <mergeCell ref="B2:E2"/>
    <mergeCell ref="A1:E1"/>
    <mergeCell ref="B4:E4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sv_begleitmass_tabelle_46_2018_f"/>
    <f:field ref="objsubject" par="" edit="true" text=""/>
    <f:field ref="objcreatedby" par="" text="Bühlmann, Monique, BLW"/>
    <f:field ref="objcreatedat" par="" text="26.12.2018 17:00:05"/>
    <f:field ref="objchangedby" par="" text="Reusser, Samuel, BLW"/>
    <f:field ref="objmodifiedat" par="" text="19.03.2019 11:53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sv_begleitmass_tabelle_46_2018_f"/>
    <f:field ref="CHPRECONFIG_1_1001_Objektname" par="" edit="true" text="AB19_sv_begleitmass_tabelle_46_2018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2016-11-02T07:28:58Z</cp:lastPrinted>
  <dcterms:created xsi:type="dcterms:W3CDTF">1999-12-22T16:12:15Z</dcterms:created>
  <dcterms:modified xsi:type="dcterms:W3CDTF">2021-11-22T15:54:25Z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COO.2101.101.2.1382040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*COO.2101.101.2.1382040*</vt:lpwstr>
  </property>
  <property fmtid="{D5CDD505-2E9C-101B-9397-08002B2CF9AE}" pid="21" name="FSC#COOELAK@1.1001:RefBarCode">
    <vt:lpwstr>*COO.2101.101.7.1382001*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032.1-00006</vt:lpwstr>
  </property>
  <property fmtid="{D5CDD505-2E9C-101B-9397-08002B2CF9AE}" pid="26" name="FSC#EVDCFG@15.1400:FileRespEmail">
    <vt:lpwstr>monique.buehlmann@blw.admin.ch</vt:lpwstr>
  </property>
  <property fmtid="{D5CDD505-2E9C-101B-9397-08002B2CF9AE}" pid="27" name="FSC#EVDCFG@15.1400:FileRespFax">
    <vt:lpwstr>+41 58 462 26 34</vt:lpwstr>
  </property>
  <property fmtid="{D5CDD505-2E9C-101B-9397-08002B2CF9AE}" pid="28" name="FSC#EVDCFG@15.1400:FileRespHome">
    <vt:lpwstr>Bern</vt:lpwstr>
  </property>
  <property fmtid="{D5CDD505-2E9C-101B-9397-08002B2CF9AE}" pid="29" name="FSC#EVDCFG@15.1400:FileResponsible">
    <vt:lpwstr>Monique Bühlmann</vt:lpwstr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>bln</vt:lpwstr>
  </property>
  <property fmtid="{D5CDD505-2E9C-101B-9397-08002B2CF9AE}" pid="35" name="FSC#EVDCFG@15.1400:FileRespStreet">
    <vt:lpwstr>Schwarzenburgstrasse 165</vt:lpwstr>
  </property>
  <property fmtid="{D5CDD505-2E9C-101B-9397-08002B2CF9AE}" pid="36" name="FSC#EVDCFG@15.1400:FileRespTel">
    <vt:lpwstr>+41 58 462 59 38</vt:lpwstr>
  </property>
  <property fmtid="{D5CDD505-2E9C-101B-9397-08002B2CF9AE}" pid="37" name="FSC#EVDCFG@15.1400:FileRespZipCode">
    <vt:lpwstr>3003</vt:lpwstr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AB19_sv_begleitmass_tabelle_46_2018_f</vt:lpwstr>
  </property>
  <property fmtid="{D5CDD505-2E9C-101B-9397-08002B2CF9AE}" pid="51" name="FSC#EVDCFG@15.1400:UserFunction">
    <vt:lpwstr>Sekretariat - DBPRR / BLW</vt:lpwstr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 und Sprachdienste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2019-03-19T11:53:00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